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КД КОНКУРС\сентябрь 2020\"/>
    </mc:Choice>
  </mc:AlternateContent>
  <bookViews>
    <workbookView xWindow="-120" yWindow="-120" windowWidth="29040" windowHeight="15840" tabRatio="897" activeTab="3"/>
  </bookViews>
  <sheets>
    <sheet name="ДОС 1 130" sheetId="29" r:id="rId1"/>
    <sheet name="ДОС 2 133" sheetId="92" r:id="rId2"/>
    <sheet name="ДОС 3 139" sheetId="93" r:id="rId3"/>
    <sheet name="ДОС 4 140" sheetId="94" r:id="rId4"/>
  </sheets>
  <definedNames>
    <definedName name="ghg" hidden="1">{#N/A,#N/A,FALSE,"Себестоимсть-97"}</definedName>
    <definedName name="mmm" hidden="1">{#N/A,#N/A,FALSE,"Себестоимсть-97"}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yyyjjjj" hidden="1">{#N/A,#N/A,FALSE,"Себестоимсть-97"}</definedName>
    <definedName name="видсс" hidden="1">{#N/A,#N/A,FALSE,"Себестоимсть-97"}</definedName>
    <definedName name="лимит" hidden="1">{#N/A,#N/A,FALSE,"Себестоимсть-97"}</definedName>
    <definedName name="_xlnm.Print_Area" localSheetId="0">'ДОС 1 130'!$A$1:$M$222</definedName>
    <definedName name="_xlnm.Print_Area" localSheetId="1">'ДОС 2 133'!$A$1:$M$222</definedName>
    <definedName name="_xlnm.Print_Area" localSheetId="2">'ДОС 3 139'!$A$1:$M$222</definedName>
    <definedName name="_xlnm.Print_Area" localSheetId="3">'ДОС 4 140'!$A$1:$M$222</definedName>
    <definedName name="пнлнееен" hidden="1">{#N/A,#N/A,FALSE,"Себестоимсть-97"}</definedName>
    <definedName name="ыыы" hidden="1">{#N/A,#N/A,FALSE,"Себестоимсть-97"}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4" i="94" l="1"/>
  <c r="L204" i="94"/>
  <c r="L207" i="94"/>
  <c r="M207" i="94"/>
  <c r="M207" i="93"/>
  <c r="L207" i="93"/>
  <c r="L204" i="93"/>
  <c r="P204" i="93" s="1"/>
  <c r="M204" i="93"/>
  <c r="N204" i="93"/>
  <c r="P19" i="93"/>
  <c r="P20" i="93"/>
  <c r="P21" i="93"/>
  <c r="P22" i="93"/>
  <c r="P23" i="93"/>
  <c r="P24" i="93"/>
  <c r="P25" i="93"/>
  <c r="P26" i="93"/>
  <c r="P27" i="93"/>
  <c r="P28" i="93"/>
  <c r="P29" i="93"/>
  <c r="P30" i="93"/>
  <c r="P31" i="93"/>
  <c r="P32" i="93"/>
  <c r="P33" i="93"/>
  <c r="P34" i="93"/>
  <c r="P35" i="93"/>
  <c r="P36" i="93"/>
  <c r="P37" i="93"/>
  <c r="P38" i="93"/>
  <c r="P39" i="93"/>
  <c r="P40" i="93"/>
  <c r="P41" i="93"/>
  <c r="P42" i="93"/>
  <c r="P43" i="93"/>
  <c r="P44" i="93"/>
  <c r="P45" i="93"/>
  <c r="P46" i="93"/>
  <c r="P47" i="93"/>
  <c r="P48" i="93"/>
  <c r="P49" i="93"/>
  <c r="P50" i="93"/>
  <c r="P51" i="93"/>
  <c r="P52" i="93"/>
  <c r="P53" i="93"/>
  <c r="P54" i="93"/>
  <c r="P55" i="93"/>
  <c r="P56" i="93"/>
  <c r="P57" i="93"/>
  <c r="P58" i="93"/>
  <c r="P59" i="93"/>
  <c r="P60" i="93"/>
  <c r="P61" i="93"/>
  <c r="P62" i="93"/>
  <c r="P63" i="93"/>
  <c r="P64" i="93"/>
  <c r="P65" i="93"/>
  <c r="P66" i="93"/>
  <c r="P67" i="93"/>
  <c r="P68" i="93"/>
  <c r="P69" i="93"/>
  <c r="P70" i="93"/>
  <c r="P71" i="93"/>
  <c r="P72" i="93"/>
  <c r="P73" i="93"/>
  <c r="P74" i="93"/>
  <c r="P75" i="93"/>
  <c r="P76" i="93"/>
  <c r="P77" i="93"/>
  <c r="P78" i="93"/>
  <c r="P79" i="93"/>
  <c r="P80" i="93"/>
  <c r="P81" i="93"/>
  <c r="P82" i="93"/>
  <c r="P83" i="93"/>
  <c r="P84" i="93"/>
  <c r="P85" i="93"/>
  <c r="P86" i="93"/>
  <c r="P87" i="93"/>
  <c r="P88" i="93"/>
  <c r="P89" i="93"/>
  <c r="P90" i="93"/>
  <c r="P91" i="93"/>
  <c r="P92" i="93"/>
  <c r="P93" i="93"/>
  <c r="P94" i="93"/>
  <c r="P95" i="93"/>
  <c r="P96" i="93"/>
  <c r="P97" i="93"/>
  <c r="P98" i="93"/>
  <c r="P99" i="93"/>
  <c r="P100" i="93"/>
  <c r="P101" i="93"/>
  <c r="P102" i="93"/>
  <c r="P103" i="93"/>
  <c r="P104" i="93"/>
  <c r="P105" i="93"/>
  <c r="P106" i="93"/>
  <c r="P107" i="93"/>
  <c r="P108" i="93"/>
  <c r="P109" i="93"/>
  <c r="P110" i="93"/>
  <c r="P111" i="93"/>
  <c r="P112" i="93"/>
  <c r="P113" i="93"/>
  <c r="P114" i="93"/>
  <c r="P115" i="93"/>
  <c r="P116" i="93"/>
  <c r="P117" i="93"/>
  <c r="P118" i="93"/>
  <c r="P119" i="93"/>
  <c r="P120" i="93"/>
  <c r="P121" i="93"/>
  <c r="P122" i="93"/>
  <c r="P123" i="93"/>
  <c r="P124" i="93"/>
  <c r="P125" i="93"/>
  <c r="P126" i="93"/>
  <c r="P127" i="93"/>
  <c r="P128" i="93"/>
  <c r="P129" i="93"/>
  <c r="P130" i="93"/>
  <c r="P131" i="93"/>
  <c r="P132" i="93"/>
  <c r="P133" i="93"/>
  <c r="P134" i="93"/>
  <c r="P135" i="93"/>
  <c r="P136" i="93"/>
  <c r="P137" i="93"/>
  <c r="P138" i="93"/>
  <c r="P139" i="93"/>
  <c r="P140" i="93"/>
  <c r="P141" i="93"/>
  <c r="P142" i="93"/>
  <c r="P143" i="93"/>
  <c r="P144" i="93"/>
  <c r="P145" i="93"/>
  <c r="P146" i="93"/>
  <c r="P147" i="93"/>
  <c r="P148" i="93"/>
  <c r="P149" i="93"/>
  <c r="P150" i="93"/>
  <c r="P151" i="93"/>
  <c r="P152" i="93"/>
  <c r="P153" i="93"/>
  <c r="P154" i="93"/>
  <c r="P155" i="93"/>
  <c r="P156" i="93"/>
  <c r="P157" i="93"/>
  <c r="P158" i="93"/>
  <c r="P159" i="93"/>
  <c r="P160" i="93"/>
  <c r="P161" i="93"/>
  <c r="P162" i="93"/>
  <c r="P163" i="93"/>
  <c r="P164" i="93"/>
  <c r="P165" i="93"/>
  <c r="P166" i="93"/>
  <c r="P167" i="93"/>
  <c r="P168" i="93"/>
  <c r="P169" i="93"/>
  <c r="P170" i="93"/>
  <c r="P171" i="93"/>
  <c r="P172" i="93"/>
  <c r="P173" i="93"/>
  <c r="P174" i="93"/>
  <c r="P175" i="93"/>
  <c r="P176" i="93"/>
  <c r="P177" i="93"/>
  <c r="P178" i="93"/>
  <c r="P179" i="93"/>
  <c r="P180" i="93"/>
  <c r="P181" i="93"/>
  <c r="P182" i="93"/>
  <c r="P183" i="93"/>
  <c r="P184" i="93"/>
  <c r="P185" i="93"/>
  <c r="P186" i="93"/>
  <c r="P187" i="93"/>
  <c r="P188" i="93"/>
  <c r="P189" i="93"/>
  <c r="P190" i="93"/>
  <c r="P191" i="93"/>
  <c r="P192" i="93"/>
  <c r="P193" i="93"/>
  <c r="P194" i="93"/>
  <c r="P195" i="93"/>
  <c r="P196" i="93"/>
  <c r="P197" i="93"/>
  <c r="P198" i="93"/>
  <c r="P199" i="93"/>
  <c r="P200" i="93"/>
  <c r="P201" i="93"/>
  <c r="P202" i="93"/>
  <c r="P18" i="93"/>
  <c r="P203" i="93"/>
  <c r="P205" i="93"/>
  <c r="P206" i="93"/>
  <c r="P207" i="93"/>
  <c r="P208" i="93"/>
  <c r="P209" i="93"/>
  <c r="P210" i="93"/>
  <c r="M207" i="92"/>
  <c r="L207" i="92"/>
  <c r="M204" i="92"/>
  <c r="L204" i="92"/>
  <c r="L207" i="29"/>
  <c r="M207" i="29"/>
  <c r="M204" i="29"/>
  <c r="L204" i="29"/>
</calcChain>
</file>

<file path=xl/sharedStrings.xml><?xml version="1.0" encoding="utf-8"?>
<sst xmlns="http://schemas.openxmlformats.org/spreadsheetml/2006/main" count="1552" uniqueCount="310">
  <si>
    <t>№ п.п.</t>
  </si>
  <si>
    <t>Наименование работ и услуг</t>
  </si>
  <si>
    <t>единица          измерения</t>
  </si>
  <si>
    <t>Годовое значение на единицу измерения, руб.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</si>
  <si>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</si>
  <si>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</si>
  <si>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</si>
  <si>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</si>
  <si>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</si>
  <si>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</si>
  <si>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Технический осмотр каменных конструкций</t>
  </si>
  <si>
    <t xml:space="preserve">Технический осмотр кровли </t>
  </si>
  <si>
    <t>Технический осмотр заполнения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</si>
  <si>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</si>
  <si>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</si>
  <si>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</si>
  <si>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</si>
  <si>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</si>
  <si>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</si>
  <si>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по мере необходимости</t>
  </si>
  <si>
    <t>1.2.</t>
  </si>
  <si>
    <t>Содержание организованного водоотвода</t>
  </si>
  <si>
    <t>1 раз в год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</si>
  <si>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</si>
  <si>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</si>
  <si>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</si>
  <si>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</si>
  <si>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 xml:space="preserve"> - замена разбитых стекол окон и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</si>
  <si>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</si>
  <si>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</si>
  <si>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</si>
  <si>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</si>
  <si>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</si>
  <si>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</si>
  <si>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</si>
  <si>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</si>
  <si>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</si>
  <si>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</si>
  <si>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Изготовление, установка и ремонт дверей выходов на чердак, кровлю, подвальные помещения и мусороприемные камеры.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</si>
  <si>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</si>
  <si>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</si>
  <si>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</si>
  <si>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1 раз в месяц</t>
  </si>
  <si>
    <t>2.2.</t>
  </si>
  <si>
    <t>Содержание систем вентиляции и дымоудаления</t>
  </si>
  <si>
    <t xml:space="preserve"> - проверка наличия тяги в дымоходах</t>
  </si>
  <si>
    <t xml:space="preserve"> - проверка наличия тяги в вентиляционных каналах</t>
  </si>
  <si>
    <t xml:space="preserve"> - проверка исправности канализационных вытяжек</t>
  </si>
  <si>
    <t xml:space="preserve"> 1 раз в год</t>
  </si>
  <si>
    <t xml:space="preserve"> - утепление и прочистка дымовентиляционных каналов</t>
  </si>
  <si>
    <t>2.3.</t>
  </si>
  <si>
    <t xml:space="preserve"> - </t>
  </si>
  <si>
    <t>общие осмотры 2 раза в год</t>
  </si>
  <si>
    <t>общие осмотры 2 раза в год; частичные осмотры 2 раза в год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</si>
  <si>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</si>
  <si>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</si>
  <si>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</si>
  <si>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</si>
  <si>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</si>
  <si>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подпольях, помещениях элеваторных узлов, бойлерных</t>
  </si>
  <si>
    <t xml:space="preserve"> - уплотнение сгонов</t>
  </si>
  <si>
    <t xml:space="preserve"> - замена участков труб, запорной арматуры</t>
  </si>
  <si>
    <t xml:space="preserve"> - временная заделка свищей и трещин на внутренних трубопроводах и стояках и др.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</si>
  <si>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</si>
  <si>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</si>
  <si>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очистка канализационной сети (внутренней, дворовой в границах придомовой территории - до колодца) и др.</t>
  </si>
  <si>
    <t>2.4.</t>
  </si>
  <si>
    <t>2.5.</t>
  </si>
  <si>
    <t>Расконсервация, консервация и ремонт поливочного водопровода</t>
  </si>
  <si>
    <t>Проведение технических осмотров и устранение незначительных неисправностей в системах электрооборудования</t>
  </si>
  <si>
    <t xml:space="preserve"> - проверка выключателей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</si>
  <si>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</si>
  <si>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</si>
  <si>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</si>
  <si>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</si>
  <si>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</si>
  <si>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</si>
  <si>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</si>
  <si>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</si>
  <si>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</si>
  <si>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</si>
  <si>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</si>
  <si>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постоянно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</si>
  <si>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</si>
  <si>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</si>
  <si>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</si>
  <si>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</si>
  <si>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</si>
  <si>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на 1 кв.м. убираемой площади (лестничные площадки и марши)</t>
  </si>
  <si>
    <t xml:space="preserve">Мытье лестничных площадок и маршей МКД 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</si>
  <si>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</si>
  <si>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</si>
  <si>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</si>
  <si>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</si>
  <si>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</si>
  <si>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</si>
  <si>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</si>
  <si>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</si>
  <si>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</si>
  <si>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</si>
  <si>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</si>
  <si>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</si>
  <si>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</si>
  <si>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</si>
  <si>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</si>
  <si>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</si>
  <si>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</si>
  <si>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</si>
  <si>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</si>
  <si>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</si>
  <si>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</si>
  <si>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</si>
  <si>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</si>
  <si>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</si>
  <si>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</si>
  <si>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</si>
  <si>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</si>
  <si>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</si>
  <si>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</si>
  <si>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 xml:space="preserve"> - с неусовершенствованным покрытием (щебеночные, булыжные)</t>
  </si>
  <si>
    <t xml:space="preserve"> -  территории без покрытий</t>
  </si>
  <si>
    <t>Выкашивание травы</t>
  </si>
  <si>
    <t>на 1 кв.м. площади газонов</t>
  </si>
  <si>
    <t>Вырезка сухих веток</t>
  </si>
  <si>
    <t>Омоложение кустарников</t>
  </si>
  <si>
    <t>В осенне-зимний период:</t>
  </si>
  <si>
    <t>Уборка территории домовладения с усовершенствованными покрытиями</t>
  </si>
  <si>
    <t>очистка территории от уплотненного снега: по мере необходимости</t>
  </si>
  <si>
    <t>Уборка территории домовладения с неусовершенствованными покрытиями</t>
  </si>
  <si>
    <t xml:space="preserve">подметание территории при отсутствии снегопада: через 3 суток </t>
  </si>
  <si>
    <t>Уборка территории домовладения без покрытий</t>
  </si>
  <si>
    <t>Посыпка территории песком или смесью песка с хлоридами</t>
  </si>
  <si>
    <t>Круглогодично:</t>
  </si>
  <si>
    <t>на 1 кв.м. общей площади помещений</t>
  </si>
  <si>
    <t>Очистка контейнерной площадки</t>
  </si>
  <si>
    <t>на 1 кв.м. контейнерной площадки</t>
  </si>
  <si>
    <t>Очистка урн от мусора</t>
  </si>
  <si>
    <t>на 1 урну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</si>
  <si>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</si>
  <si>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</si>
  <si>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</si>
  <si>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круглосуточно</t>
  </si>
  <si>
    <t>3.4.</t>
  </si>
  <si>
    <t>Дератизация в местах общего пользования</t>
  </si>
  <si>
    <t>3.5.</t>
  </si>
  <si>
    <t>Дезинсекция в местах общего пользования</t>
  </si>
  <si>
    <t>3.6.</t>
  </si>
  <si>
    <t>Демеркуризация ртутьсодержащих ламп</t>
  </si>
  <si>
    <t>1 раз в три года</t>
  </si>
  <si>
    <t xml:space="preserve">Функции, непосредственно связанные с управлением многоквартирным домом 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</si>
  <si>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</si>
  <si>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</si>
  <si>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Периодичность выполнения работ, услуг</t>
  </si>
  <si>
    <t>Объем  измерителя по многоквартир-ному дому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</si>
  <si>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</si>
  <si>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</si>
  <si>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</si>
  <si>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</si>
  <si>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</si>
  <si>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</si>
  <si>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</si>
  <si>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</si>
  <si>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жилого помещения (за исключением планового текущего ремонта) общего имущества в многоквартирном доме</t>
  </si>
  <si>
    <t>Стоимость набора работ и услуг по содержанию и ремонту (за исключением планового текущего ремонта) общего имущества в многоквартирном доме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</si>
  <si>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</si>
  <si>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на 1 дымоход</t>
  </si>
  <si>
    <t>на 1 вентканал</t>
  </si>
  <si>
    <t>на 1 канализационную вытяжку</t>
  </si>
  <si>
    <t>на 1м дымомовентиляционного канала</t>
  </si>
  <si>
    <t>Укрепление и ремонт конструктивных элементов МКД, в том числе при подготовке к сезонной эксплуатации</t>
  </si>
  <si>
    <t>ИТОГО:</t>
  </si>
  <si>
    <t>Содержание электрооборудования в МКД:</t>
  </si>
  <si>
    <t xml:space="preserve">  - проверка наличия цепи между заземлителями и заземленными элементами </t>
  </si>
  <si>
    <t>1 раз в квартал</t>
  </si>
  <si>
    <t>в течение года в соответствии с набором работ и периодичностью, предусмотренными специализированной организацией</t>
  </si>
  <si>
    <t>на 1 м.кв. общей площади</t>
  </si>
  <si>
    <t>на 1000 кв.м. общей площади МКД</t>
  </si>
  <si>
    <t>на 1000 кв.м. осматриваемой поверхности кровли</t>
  </si>
  <si>
    <t>на 100 кв.м. осматриваемой площади дверных и оконных проемов</t>
  </si>
  <si>
    <t xml:space="preserve">на 100 кв.м. осматриваемой площади </t>
  </si>
  <si>
    <t xml:space="preserve">на 1000 кв.м. осматриваемой поверхности </t>
  </si>
  <si>
    <t>на 1м.кв. общей площади помещения</t>
  </si>
  <si>
    <t>1 прибор учета</t>
  </si>
  <si>
    <t>на 1 дерево</t>
  </si>
  <si>
    <t>на 10 кустов</t>
  </si>
  <si>
    <t>ИТОГИ по МКД по адресу:</t>
  </si>
  <si>
    <t xml:space="preserve">   - перила</t>
  </si>
  <si>
    <t>Проверка</t>
  </si>
  <si>
    <t>3 раза в год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</si>
  <si>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</si>
  <si>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</si>
  <si>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</si>
  <si>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</si>
  <si>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подпольях, помещениях элеваторных узлов, бойлерных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</si>
  <si>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</si>
  <si>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</si>
  <si>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</si>
  <si>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</si>
  <si>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</si>
  <si>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труб, запорной арматуры, приборов отопления</t>
  </si>
  <si>
    <t xml:space="preserve"> - ликвидация воздушных пробок в радиаторах и стояках и др.</t>
  </si>
  <si>
    <t>Горячее водоснабжение</t>
  </si>
  <si>
    <t xml:space="preserve">1 раз в год </t>
  </si>
  <si>
    <t>на 1 прибор учета</t>
  </si>
  <si>
    <t>Приложение № 2
к Правилам проведения органом местного самоуправления открытого конкурса
по отбору управляющей организации
для управления многоквартирным домом (в редакции постановления Правительства Российской Федерации от 3 апреля 2013г. № 290)</t>
  </si>
  <si>
    <t>УТВЕРЖДАЮ</t>
  </si>
  <si>
    <t>(должность, ф.и.о. руководителя органа местного самоуправления, являющегося организатором конкурса, почтовый индекс и адрес, телефон адрес электронной почты)</t>
  </si>
  <si>
    <t>по ул.</t>
  </si>
  <si>
    <t>, являющегося объектом конкурса</t>
  </si>
  <si>
    <t>Годовая плата (рублей) без учета управления</t>
  </si>
  <si>
    <t>% в общей сумме</t>
  </si>
  <si>
    <t xml:space="preserve">доля платы за управление </t>
  </si>
  <si>
    <t>Годовая плата (рублей)</t>
  </si>
  <si>
    <t>Стоимость на 1 кв.метр общей площади (рублей в месяц)</t>
  </si>
  <si>
    <t>Справочно:</t>
  </si>
  <si>
    <t>Справочно значение на выполнение работы/услуги в месяц, руб. с м.кв. общей площади МКД без учета платы за управление</t>
  </si>
  <si>
    <t>1-2-х этажные дома</t>
  </si>
  <si>
    <t>3-х этажные дома</t>
  </si>
  <si>
    <t>4-х этажные дома</t>
  </si>
  <si>
    <t>5-ти этажные дома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</si>
  <si>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</si>
  <si>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</si>
  <si>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</si>
  <si>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</si>
  <si>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</si>
  <si>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 - осушение подвалов</t>
  </si>
  <si>
    <t>при подготовке к эксплуатации в весенне-летний период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</si>
  <si>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</si>
  <si>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</si>
  <si>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категорийность по этажности: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</si>
  <si>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</si>
  <si>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</si>
  <si>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</si>
  <si>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- кровля мягкая</t>
  </si>
  <si>
    <t xml:space="preserve"> - кровля шиферная, металлическая</t>
  </si>
  <si>
    <t>на 1м.кв. общей площади помещений МКД</t>
  </si>
  <si>
    <t>категорийность по сроку эксплуатации МКД:</t>
  </si>
  <si>
    <t xml:space="preserve"> - до 10 лет</t>
  </si>
  <si>
    <t xml:space="preserve"> - от 11 до 20 лет</t>
  </si>
  <si>
    <t xml:space="preserve"> - от 21 до 30 лет</t>
  </si>
  <si>
    <t xml:space="preserve"> - от 31 до 70 лет</t>
  </si>
  <si>
    <t xml:space="preserve"> - более 70 лет</t>
  </si>
  <si>
    <t>категорийность по этажности МКД:</t>
  </si>
  <si>
    <t xml:space="preserve"> - от 2 до 5 этажей</t>
  </si>
  <si>
    <t xml:space="preserve"> - до 70 лет</t>
  </si>
  <si>
    <t>м.куб.</t>
  </si>
  <si>
    <t xml:space="preserve"> - ручными насосами</t>
  </si>
  <si>
    <t xml:space="preserve"> - электрическими (механическими) насосами</t>
  </si>
  <si>
    <t xml:space="preserve"> - устройство ходов, переходных мостиков на чердаке</t>
  </si>
  <si>
    <t>на 1 п.м. ходов</t>
  </si>
  <si>
    <t>дом</t>
  </si>
  <si>
    <t xml:space="preserve"> - ведрами</t>
  </si>
  <si>
    <t>лет</t>
  </si>
  <si>
    <t>срок эксплуатации МКД</t>
  </si>
  <si>
    <t>Валка, обрезка деревьев</t>
  </si>
  <si>
    <t>на 1 поливочный водопровод</t>
  </si>
  <si>
    <t>Мытье душевых помещений, санузлов, умывальных комнат, кухни, являющихся МОП (для общежитий)</t>
  </si>
  <si>
    <t>Поливка газонов, зеленых насаждений</t>
  </si>
  <si>
    <t>по мере необходимости в период с мая по октябрь</t>
  </si>
  <si>
    <t>Протирка указателей</t>
  </si>
  <si>
    <t>на 1 указатель</t>
  </si>
  <si>
    <t>Промывка урн</t>
  </si>
  <si>
    <t>1 раз в два дня</t>
  </si>
  <si>
    <t>на 100 кв.м. осматриваемой поверхности кровли</t>
  </si>
  <si>
    <t>на 100 м трубопровода</t>
  </si>
  <si>
    <t>3 раза в неделю</t>
  </si>
  <si>
    <t>на 1м.кв.общей площади помещений</t>
  </si>
  <si>
    <t>обработка помещений: 2 раза в год</t>
  </si>
  <si>
    <t>на 1 кв.м. обрабатываемой  площади помещений</t>
  </si>
  <si>
    <t>Уборка газонов (зеленая зона, грунт) от случайного мусора</t>
  </si>
  <si>
    <r>
      <t>Управление многоквартирным домом (</t>
    </r>
    <r>
      <rPr>
        <i/>
        <sz val="10"/>
        <rFont val="Times New Roman"/>
        <family val="1"/>
        <charset val="204"/>
      </rPr>
      <t>Стоимость услуг по управлению многоквартирным домом, сбору средств с населения оценена в составе работ и услуг по содержанию и ремонту жилья (включена в стоимость обязательных работ постатейнов том числе</t>
    </r>
    <r>
      <rPr>
        <sz val="10"/>
        <rFont val="Times New Roman"/>
        <family val="1"/>
        <charset val="204"/>
      </rPr>
      <t>)).</t>
    </r>
  </si>
  <si>
    <t>Содержание систем теплоснабжения (отопление):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</si>
  <si>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сдвижка и подметание снега при снегопаде: по мере необходимости</t>
  </si>
  <si>
    <t xml:space="preserve"> - ремонт и укрепление  входных дверей и оконных блоков в помещениях общего пользования</t>
  </si>
  <si>
    <t>Аварийно-диспетчерское обслуживание систем отопления,  электроснабжения</t>
  </si>
  <si>
    <t>Очистка подвального помещения от мусора. Закрытие подвалов на замки или другие запирающие устройства.</t>
  </si>
  <si>
    <t>Перечень работ и услуг по содержанию и ремонту общего имущества собственников помещений в многоквартирном доме</t>
  </si>
  <si>
    <t>Содержание систем в отопления в многоквартирных домах</t>
  </si>
  <si>
    <t>Осмотр системы центрального отопления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</si>
  <si>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 xml:space="preserve"> - смена прокладок и набивка сальников в водопроводных и вентильных кранов в технических подпольях</t>
  </si>
  <si>
    <t xml:space="preserve"> 2 раза в неделю</t>
  </si>
  <si>
    <t>обработка подвальных помещений: 2 раза в год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</si>
  <si>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</t>
  </si>
  <si>
    <t>2-х этажные дома</t>
  </si>
  <si>
    <t>5 раз в неделю</t>
  </si>
  <si>
    <t>Функции, связанные с паспортно-регистрационным учетом граждан</t>
  </si>
  <si>
    <t>очистка от мусора 2 раза в год, закрытие на замки по мере необходимости</t>
  </si>
  <si>
    <t xml:space="preserve"> 3 раза в сезон</t>
  </si>
  <si>
    <t>Дос № 1</t>
  </si>
  <si>
    <t>Дос № 2</t>
  </si>
  <si>
    <t>Дос № 3</t>
  </si>
  <si>
    <t>Дос № 4</t>
  </si>
  <si>
    <t>Проведение технического обслуживания и устранение незначительных неисправностей водоподогревателя (бойлер)</t>
  </si>
  <si>
    <t>техническое обслуживание                       2 раза в год</t>
  </si>
  <si>
    <t>на 1 водоподогреватель</t>
  </si>
  <si>
    <t>2.6.</t>
  </si>
  <si>
    <t>1.4.</t>
  </si>
  <si>
    <t>0</t>
  </si>
  <si>
    <t>с.Лебяжье Дос № 1</t>
  </si>
  <si>
    <t>Глава Лебяженского сельского поселения</t>
  </si>
  <si>
    <t>Османов М.М.</t>
  </si>
  <si>
    <t>с.Лебяжье Дос № 2</t>
  </si>
  <si>
    <t>с.Лебяжье Дос № 3</t>
  </si>
  <si>
    <t>с.Лебяжье Дос № 4</t>
  </si>
  <si>
    <t>8(84457) 7-40-41  alsp27w@mail.ru</t>
  </si>
  <si>
    <t>403842, Волгоградская область, Камышинский район ,с. Лебяжье, ул. Советская, д.27в</t>
  </si>
  <si>
    <t>дом 130</t>
  </si>
  <si>
    <t>дом 133</t>
  </si>
  <si>
    <t>дом 139</t>
  </si>
  <si>
    <t>дом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</si>
</sst>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&quot;$&quot;#,##0_);[Red]\(&quot;$&quot;#,##0\)"/>
    <numFmt numFmtId="169" formatCode="_-&quot;Ј&quot;* #,##0.00_-;\-&quot;Ј&quot;* #,##0.00_-;_-&quot;Ј&quot;* &quot;-&quot;??_-;_-@_-"/>
    <numFmt numFmtId="170" formatCode="General_)"/>
    <numFmt numFmtId="171" formatCode="0.0"/>
    <numFmt numFmtId="172" formatCode="#,##0.0"/>
    <numFmt numFmtId="173" formatCode="0.000"/>
    <numFmt numFmtId="174" formatCode="\$#,##0_);[Red]&quot;($&quot;#,##0\)"/>
    <numFmt numFmtId="175" formatCode="0.0000"/>
  </numFmts>
  <fonts count="6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8000"/>
      <name val="Calibri"/>
      <family val="2"/>
      <charset val="204"/>
    </font>
    <font>
      <sz val="12"/>
      <name val="Arial"/>
      <family val="2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77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0" fontId="2" fillId="0" borderId="29">
      <protection locked="0"/>
    </xf>
    <xf numFmtId="170" fontId="2" fillId="0" borderId="29">
      <protection locked="0"/>
    </xf>
    <xf numFmtId="0" fontId="13" fillId="8" borderId="30" applyNumberFormat="0" applyAlignment="0" applyProtection="0"/>
    <xf numFmtId="0" fontId="13" fillId="8" borderId="30" applyNumberFormat="0" applyAlignment="0" applyProtection="0"/>
    <xf numFmtId="0" fontId="13" fillId="8" borderId="30" applyNumberFormat="0" applyAlignment="0" applyProtection="0"/>
    <xf numFmtId="0" fontId="13" fillId="8" borderId="30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4" fillId="21" borderId="31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5" fillId="21" borderId="30" applyNumberFormat="0" applyAlignment="0" applyProtection="0"/>
    <xf numFmtId="0" fontId="16" fillId="0" borderId="0" applyBorder="0">
      <alignment horizontal="center" vertical="center" wrapText="1"/>
    </xf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Border="0">
      <alignment horizontal="center" vertical="center" wrapText="1"/>
    </xf>
    <xf numFmtId="170" fontId="21" fillId="22" borderId="29"/>
    <xf numFmtId="170" fontId="21" fillId="22" borderId="29"/>
    <xf numFmtId="4" fontId="22" fillId="23" borderId="1" applyBorder="0">
      <alignment horizontal="right"/>
    </xf>
    <xf numFmtId="4" fontId="22" fillId="23" borderId="1" applyBorder="0">
      <alignment horizontal="right"/>
    </xf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3" fillId="0" borderId="36" applyNumberFormat="0" applyFill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4" fillId="24" borderId="37" applyNumberFormat="0" applyAlignment="0" applyProtection="0"/>
    <xf numFmtId="0" fontId="25" fillId="25" borderId="0" applyFill="0">
      <alignment wrapText="1"/>
    </xf>
    <xf numFmtId="0" fontId="25" fillId="25" borderId="0" applyFill="0">
      <alignment wrapText="1"/>
    </xf>
    <xf numFmtId="0" fontId="26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7" fillId="0" borderId="0">
      <alignment horizontal="centerContinuous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3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1" fontId="31" fillId="23" borderId="14" applyNumberFormat="0" applyBorder="0" applyAlignment="0">
      <alignment vertical="center"/>
      <protection locked="0"/>
    </xf>
    <xf numFmtId="171" fontId="31" fillId="23" borderId="14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27" borderId="38" applyNumberFormat="0" applyAlignment="0" applyProtection="0"/>
    <xf numFmtId="0" fontId="6" fillId="27" borderId="38" applyNumberFormat="0" applyAlignment="0" applyProtection="0"/>
    <xf numFmtId="0" fontId="6" fillId="27" borderId="38" applyNumberFormat="0" applyAlignment="0" applyProtection="0"/>
    <xf numFmtId="0" fontId="2" fillId="27" borderId="38" applyNumberFormat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33" fillId="0" borderId="39" applyNumberFormat="0" applyFill="0" applyAlignment="0" applyProtection="0"/>
    <xf numFmtId="0" fontId="11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5" fillId="0" borderId="0">
      <alignment horizontal="center"/>
    </xf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5" borderId="0" applyBorder="0">
      <alignment horizontal="right"/>
    </xf>
    <xf numFmtId="4" fontId="22" fillId="25" borderId="0" applyBorder="0">
      <alignment horizontal="right"/>
    </xf>
    <xf numFmtId="4" fontId="22" fillId="28" borderId="40" applyBorder="0">
      <alignment horizontal="right"/>
    </xf>
    <xf numFmtId="4" fontId="22" fillId="28" borderId="40" applyBorder="0">
      <alignment horizontal="right"/>
    </xf>
    <xf numFmtId="4" fontId="22" fillId="25" borderId="1" applyFont="0" applyBorder="0">
      <alignment horizontal="right"/>
    </xf>
    <xf numFmtId="4" fontId="22" fillId="25" borderId="1" applyFont="0" applyBorder="0">
      <alignment horizontal="right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/>
    <xf numFmtId="0" fontId="55" fillId="30" borderId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2" fillId="0" borderId="48">
      <protection locked="0"/>
    </xf>
    <xf numFmtId="170" fontId="2" fillId="0" borderId="48">
      <protection locked="0"/>
    </xf>
    <xf numFmtId="170" fontId="2" fillId="0" borderId="48">
      <protection locked="0"/>
    </xf>
    <xf numFmtId="170" fontId="2" fillId="0" borderId="48">
      <protection locked="0"/>
    </xf>
    <xf numFmtId="170" fontId="21" fillId="6" borderId="48"/>
    <xf numFmtId="170" fontId="21" fillId="6" borderId="48"/>
    <xf numFmtId="170" fontId="21" fillId="6" borderId="48"/>
    <xf numFmtId="170" fontId="21" fillId="6" borderId="48"/>
    <xf numFmtId="4" fontId="22" fillId="26" borderId="0" applyBorder="0">
      <alignment horizontal="right"/>
    </xf>
    <xf numFmtId="4" fontId="22" fillId="26" borderId="0" applyBorder="0">
      <alignment horizontal="right"/>
    </xf>
    <xf numFmtId="4" fontId="22" fillId="26" borderId="0" applyBorder="0">
      <alignment horizontal="right"/>
    </xf>
    <xf numFmtId="4" fontId="22" fillId="26" borderId="0" applyBorder="0">
      <alignment horizontal="right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0" fontId="31" fillId="26" borderId="0" applyNumberFormat="0" applyBorder="0" applyAlignment="0">
      <protection locked="0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4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2" fillId="8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0" fontId="63" fillId="0" borderId="0"/>
  </cellStyleXfs>
  <cellXfs count="678">
    <xf numFmtId="0" fontId="0" fillId="0" borderId="0" xfId="0"/>
    <xf numFmtId="0" fontId="40" fillId="0" borderId="0" xfId="0" applyFont="1"/>
    <xf numFmtId="0" fontId="37" fillId="0" borderId="0" xfId="4" applyFont="1" applyBorder="1"/>
    <xf numFmtId="0" fontId="43" fillId="0" borderId="0" xfId="4" applyFont="1" applyBorder="1" applyAlignment="1">
      <alignment horizontal="center" wrapText="1"/>
    </xf>
    <xf numFmtId="2" fontId="43" fillId="0" borderId="0" xfId="4" applyNumberFormat="1" applyFont="1" applyBorder="1" applyAlignment="1">
      <alignment horizontal="center" wrapText="1"/>
    </xf>
    <xf numFmtId="0" fontId="37" fillId="0" borderId="0" xfId="2" applyFont="1" applyFill="1" applyBorder="1" applyAlignment="1">
      <alignment vertical="center" wrapText="1"/>
    </xf>
    <xf numFmtId="0" fontId="45" fillId="0" borderId="0" xfId="4" applyFont="1" applyFill="1" applyBorder="1" applyAlignment="1">
      <alignment horizontal="left" vertical="center" wrapText="1"/>
    </xf>
    <xf numFmtId="0" fontId="46" fillId="29" borderId="0" xfId="4" applyFont="1" applyFill="1" applyBorder="1" applyAlignment="1">
      <alignment horizontal="left" vertical="center" wrapText="1"/>
    </xf>
    <xf numFmtId="2" fontId="46" fillId="29" borderId="0" xfId="4" applyNumberFormat="1" applyFont="1" applyFill="1" applyBorder="1" applyAlignment="1">
      <alignment horizontal="left" vertical="center" wrapText="1"/>
    </xf>
    <xf numFmtId="0" fontId="40" fillId="0" borderId="0" xfId="0" applyFont="1" applyBorder="1"/>
    <xf numFmtId="0" fontId="39" fillId="0" borderId="1" xfId="2" applyFont="1" applyBorder="1" applyAlignment="1">
      <alignment horizontal="center" vertical="center"/>
    </xf>
    <xf numFmtId="0" fontId="38" fillId="29" borderId="1" xfId="2" applyFont="1" applyFill="1" applyBorder="1" applyAlignment="1">
      <alignment horizontal="center" vertical="center"/>
    </xf>
    <xf numFmtId="2" fontId="40" fillId="0" borderId="0" xfId="0" applyNumberFormat="1" applyFont="1"/>
    <xf numFmtId="0" fontId="52" fillId="0" borderId="0" xfId="4" applyFont="1" applyBorder="1" applyAlignment="1">
      <alignment horizontal="center" vertical="center"/>
    </xf>
    <xf numFmtId="0" fontId="52" fillId="0" borderId="0" xfId="4" applyFont="1" applyBorder="1" applyAlignment="1">
      <alignment vertical="center" wrapText="1"/>
    </xf>
    <xf numFmtId="0" fontId="52" fillId="0" borderId="0" xfId="4" applyFont="1" applyBorder="1" applyAlignment="1">
      <alignment horizontal="center" vertical="center" wrapText="1"/>
    </xf>
    <xf numFmtId="2" fontId="52" fillId="0" borderId="0" xfId="0" applyNumberFormat="1" applyFont="1" applyBorder="1"/>
    <xf numFmtId="0" fontId="47" fillId="0" borderId="5" xfId="2" applyFont="1" applyBorder="1" applyAlignment="1">
      <alignment horizontal="center" vertical="center" wrapText="1"/>
    </xf>
    <xf numFmtId="0" fontId="47" fillId="0" borderId="8" xfId="2" applyFont="1" applyBorder="1" applyAlignment="1">
      <alignment horizontal="center" wrapText="1"/>
    </xf>
    <xf numFmtId="0" fontId="44" fillId="0" borderId="1" xfId="2" applyFont="1" applyBorder="1" applyAlignment="1">
      <alignment vertical="center"/>
    </xf>
    <xf numFmtId="2" fontId="37" fillId="0" borderId="1" xfId="2" applyNumberFormat="1" applyFont="1" applyBorder="1" applyAlignment="1">
      <alignment horizontal="center" vertical="center"/>
    </xf>
    <xf numFmtId="0" fontId="44" fillId="0" borderId="42" xfId="2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0" fontId="37" fillId="0" borderId="4" xfId="2" applyFont="1" applyBorder="1" applyAlignment="1">
      <alignment horizontal="right" vertical="center"/>
    </xf>
    <xf numFmtId="0" fontId="37" fillId="0" borderId="1" xfId="1" applyFont="1" applyBorder="1" applyAlignment="1">
      <alignment vertical="center" wrapText="1"/>
    </xf>
    <xf numFmtId="0" fontId="37" fillId="0" borderId="1" xfId="1" applyFont="1" applyBorder="1" applyAlignment="1">
      <alignment vertical="center"/>
    </xf>
    <xf numFmtId="0" fontId="37" fillId="0" borderId="6" xfId="1" applyFont="1" applyBorder="1" applyAlignment="1">
      <alignment vertical="center" wrapText="1"/>
    </xf>
    <xf numFmtId="0" fontId="38" fillId="23" borderId="1" xfId="2" applyFont="1" applyFill="1" applyBorder="1" applyAlignment="1">
      <alignment horizontal="center" vertical="center"/>
    </xf>
    <xf numFmtId="0" fontId="37" fillId="0" borderId="4" xfId="1" applyFont="1" applyBorder="1" applyAlignment="1">
      <alignment vertical="center" wrapText="1"/>
    </xf>
    <xf numFmtId="0" fontId="38" fillId="0" borderId="5" xfId="1" applyFont="1" applyBorder="1" applyAlignment="1">
      <alignment horizontal="right" vertical="center" wrapText="1"/>
    </xf>
    <xf numFmtId="0" fontId="38" fillId="0" borderId="8" xfId="1" applyFont="1" applyBorder="1" applyAlignment="1">
      <alignment horizontal="right" vertical="center" wrapText="1"/>
    </xf>
    <xf numFmtId="0" fontId="38" fillId="0" borderId="5" xfId="1" applyFont="1" applyBorder="1" applyAlignment="1">
      <alignment vertical="center" wrapText="1"/>
    </xf>
    <xf numFmtId="0" fontId="38" fillId="0" borderId="8" xfId="1" applyFont="1" applyBorder="1" applyAlignment="1">
      <alignment vertical="center" wrapText="1"/>
    </xf>
    <xf numFmtId="0" fontId="49" fillId="0" borderId="5" xfId="1" applyFont="1" applyBorder="1" applyAlignment="1">
      <alignment vertical="center" wrapText="1"/>
    </xf>
    <xf numFmtId="0" fontId="44" fillId="0" borderId="1" xfId="1" applyFont="1" applyBorder="1" applyAlignment="1">
      <alignment horizontal="center" vertical="center"/>
    </xf>
    <xf numFmtId="0" fontId="37" fillId="0" borderId="1" xfId="2" applyFont="1" applyBorder="1" applyAlignment="1">
      <alignment horizontal="right" vertical="center"/>
    </xf>
    <xf numFmtId="0" fontId="49" fillId="0" borderId="7" xfId="1" applyFont="1" applyBorder="1" applyAlignment="1">
      <alignment vertical="center" wrapText="1"/>
    </xf>
    <xf numFmtId="0" fontId="37" fillId="0" borderId="5" xfId="1" applyFont="1" applyBorder="1" applyAlignment="1">
      <alignment horizontal="right" vertical="center"/>
    </xf>
    <xf numFmtId="0" fontId="37" fillId="0" borderId="8" xfId="1" applyFont="1" applyBorder="1" applyAlignment="1">
      <alignment vertical="center" wrapText="1"/>
    </xf>
    <xf numFmtId="0" fontId="37" fillId="0" borderId="10" xfId="1" applyFont="1" applyBorder="1" applyAlignment="1">
      <alignment horizontal="right" vertical="center"/>
    </xf>
    <xf numFmtId="0" fontId="37" fillId="0" borderId="11" xfId="1" applyFont="1" applyBorder="1" applyAlignment="1">
      <alignment horizontal="right" vertical="center"/>
    </xf>
    <xf numFmtId="0" fontId="37" fillId="0" borderId="11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49" fillId="0" borderId="8" xfId="1" applyFont="1" applyBorder="1" applyAlignment="1">
      <alignment vertical="center" wrapText="1"/>
    </xf>
    <xf numFmtId="0" fontId="50" fillId="0" borderId="0" xfId="1" applyFont="1" applyBorder="1" applyAlignment="1">
      <alignment vertical="center" wrapText="1"/>
    </xf>
    <xf numFmtId="0" fontId="37" fillId="0" borderId="5" xfId="1" applyFont="1" applyBorder="1" applyAlignment="1">
      <alignment vertical="center" wrapText="1"/>
    </xf>
    <xf numFmtId="0" fontId="49" fillId="0" borderId="0" xfId="1" applyFont="1" applyBorder="1" applyAlignment="1">
      <alignment vertical="center" wrapText="1"/>
    </xf>
    <xf numFmtId="0" fontId="37" fillId="0" borderId="46" xfId="1" applyFont="1" applyBorder="1" applyAlignment="1">
      <alignment horizontal="right" vertical="center"/>
    </xf>
    <xf numFmtId="0" fontId="37" fillId="0" borderId="47" xfId="1" applyFont="1" applyBorder="1" applyAlignment="1">
      <alignment vertical="center" wrapText="1"/>
    </xf>
    <xf numFmtId="0" fontId="37" fillId="0" borderId="1" xfId="1" applyFont="1" applyBorder="1" applyAlignment="1">
      <alignment horizontal="center" vertical="center" wrapText="1"/>
    </xf>
    <xf numFmtId="0" fontId="37" fillId="0" borderId="16" xfId="1" applyFont="1" applyBorder="1" applyAlignment="1">
      <alignment horizontal="right" vertical="center"/>
    </xf>
    <xf numFmtId="0" fontId="37" fillId="0" borderId="17" xfId="1" applyFont="1" applyBorder="1" applyAlignment="1">
      <alignment horizontal="right" vertical="center" wrapText="1"/>
    </xf>
    <xf numFmtId="0" fontId="37" fillId="0" borderId="18" xfId="1" applyFont="1" applyBorder="1" applyAlignment="1">
      <alignment vertical="center" wrapText="1"/>
    </xf>
    <xf numFmtId="0" fontId="37" fillId="0" borderId="19" xfId="1" applyFont="1" applyBorder="1" applyAlignment="1">
      <alignment horizontal="right" vertical="center" wrapText="1"/>
    </xf>
    <xf numFmtId="0" fontId="38" fillId="0" borderId="20" xfId="1" applyFont="1" applyBorder="1" applyAlignment="1">
      <alignment vertical="center" wrapText="1"/>
    </xf>
    <xf numFmtId="0" fontId="38" fillId="0" borderId="23" xfId="1" applyFont="1" applyBorder="1" applyAlignment="1">
      <alignment vertical="center" wrapText="1"/>
    </xf>
    <xf numFmtId="0" fontId="37" fillId="0" borderId="1" xfId="1" applyFont="1" applyBorder="1" applyAlignment="1">
      <alignment horizontal="right" vertical="center"/>
    </xf>
    <xf numFmtId="0" fontId="37" fillId="0" borderId="42" xfId="1" applyFont="1" applyBorder="1" applyAlignment="1">
      <alignment vertical="center" wrapText="1"/>
    </xf>
    <xf numFmtId="0" fontId="37" fillId="0" borderId="20" xfId="1" applyFont="1" applyBorder="1" applyAlignment="1">
      <alignment vertical="center" wrapText="1"/>
    </xf>
    <xf numFmtId="0" fontId="37" fillId="0" borderId="5" xfId="1" applyFont="1" applyBorder="1" applyAlignment="1">
      <alignment vertical="center"/>
    </xf>
    <xf numFmtId="0" fontId="39" fillId="0" borderId="5" xfId="1" applyFont="1" applyBorder="1" applyAlignment="1">
      <alignment horizontal="center" vertical="center" wrapText="1"/>
    </xf>
    <xf numFmtId="0" fontId="37" fillId="0" borderId="17" xfId="1" applyFont="1" applyBorder="1" applyAlignment="1">
      <alignment horizontal="right" vertical="center"/>
    </xf>
    <xf numFmtId="0" fontId="51" fillId="0" borderId="4" xfId="1" applyFont="1" applyBorder="1" applyAlignment="1">
      <alignment horizontal="center" vertical="center"/>
    </xf>
    <xf numFmtId="0" fontId="51" fillId="0" borderId="4" xfId="1" applyFont="1" applyBorder="1" applyAlignment="1">
      <alignment vertical="center" wrapText="1"/>
    </xf>
    <xf numFmtId="0" fontId="51" fillId="0" borderId="1" xfId="1" applyFont="1" applyBorder="1" applyAlignment="1">
      <alignment horizontal="center" vertical="center"/>
    </xf>
    <xf numFmtId="0" fontId="51" fillId="0" borderId="1" xfId="1" applyFont="1" applyBorder="1" applyAlignment="1">
      <alignment vertical="center"/>
    </xf>
    <xf numFmtId="0" fontId="37" fillId="0" borderId="4" xfId="1" applyFont="1" applyFill="1" applyBorder="1" applyAlignment="1">
      <alignment vertical="center" wrapText="1"/>
    </xf>
    <xf numFmtId="0" fontId="37" fillId="0" borderId="5" xfId="1" applyFont="1" applyFill="1" applyBorder="1" applyAlignment="1">
      <alignment vertical="center" wrapText="1"/>
    </xf>
    <xf numFmtId="14" fontId="37" fillId="0" borderId="5" xfId="1" applyNumberFormat="1" applyFont="1" applyBorder="1" applyAlignment="1">
      <alignment horizontal="center" vertical="center"/>
    </xf>
    <xf numFmtId="0" fontId="51" fillId="0" borderId="1" xfId="1" applyFont="1" applyBorder="1" applyAlignment="1">
      <alignment vertical="center" wrapText="1"/>
    </xf>
    <xf numFmtId="0" fontId="37" fillId="0" borderId="13" xfId="1" applyFont="1" applyBorder="1" applyAlignment="1">
      <alignment horizontal="left" vertical="center" wrapText="1"/>
    </xf>
    <xf numFmtId="0" fontId="37" fillId="0" borderId="26" xfId="1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 wrapText="1"/>
    </xf>
    <xf numFmtId="0" fontId="53" fillId="0" borderId="1" xfId="2" applyFont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center"/>
    </xf>
    <xf numFmtId="2" fontId="37" fillId="0" borderId="1" xfId="2" applyNumberFormat="1" applyFont="1" applyBorder="1" applyAlignment="1">
      <alignment horizontal="right" vertical="center"/>
    </xf>
    <xf numFmtId="2" fontId="38" fillId="0" borderId="1" xfId="2" applyNumberFormat="1" applyFont="1" applyBorder="1" applyAlignment="1">
      <alignment horizontal="right" vertical="center"/>
    </xf>
    <xf numFmtId="2" fontId="37" fillId="0" borderId="13" xfId="2" applyNumberFormat="1" applyFont="1" applyBorder="1" applyAlignment="1">
      <alignment horizontal="right" vertical="center"/>
    </xf>
    <xf numFmtId="2" fontId="38" fillId="0" borderId="13" xfId="2" applyNumberFormat="1" applyFont="1" applyBorder="1" applyAlignment="1">
      <alignment horizontal="right" vertical="center"/>
    </xf>
    <xf numFmtId="0" fontId="38" fillId="0" borderId="13" xfId="2" applyFont="1" applyBorder="1" applyAlignment="1">
      <alignment horizontal="center" vertical="center"/>
    </xf>
    <xf numFmtId="2" fontId="37" fillId="0" borderId="14" xfId="2" applyNumberFormat="1" applyFont="1" applyBorder="1" applyAlignment="1">
      <alignment horizontal="right" vertical="center"/>
    </xf>
    <xf numFmtId="2" fontId="38" fillId="0" borderId="14" xfId="2" applyNumberFormat="1" applyFont="1" applyBorder="1" applyAlignment="1">
      <alignment horizontal="right" vertical="center"/>
    </xf>
    <xf numFmtId="2" fontId="37" fillId="0" borderId="15" xfId="2" applyNumberFormat="1" applyFont="1" applyBorder="1" applyAlignment="1">
      <alignment horizontal="right" vertical="center"/>
    </xf>
    <xf numFmtId="2" fontId="38" fillId="0" borderId="1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0" fontId="38" fillId="0" borderId="4" xfId="2" applyFont="1" applyBorder="1" applyAlignment="1">
      <alignment horizontal="center" vertical="center"/>
    </xf>
    <xf numFmtId="2" fontId="37" fillId="0" borderId="41" xfId="2" applyNumberFormat="1" applyFont="1" applyBorder="1" applyAlignment="1">
      <alignment horizontal="right" vertical="center"/>
    </xf>
    <xf numFmtId="2" fontId="38" fillId="0" borderId="41" xfId="2" applyNumberFormat="1" applyFont="1" applyBorder="1" applyAlignment="1">
      <alignment horizontal="right" vertical="center"/>
    </xf>
    <xf numFmtId="0" fontId="38" fillId="0" borderId="1" xfId="2" applyFont="1" applyBorder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0" fontId="38" fillId="0" borderId="5" xfId="2" applyFont="1" applyBorder="1" applyAlignment="1">
      <alignment horizontal="center" vertical="center"/>
    </xf>
    <xf numFmtId="0" fontId="38" fillId="0" borderId="41" xfId="2" applyFont="1" applyBorder="1" applyAlignment="1">
      <alignment horizontal="center" vertical="center"/>
    </xf>
    <xf numFmtId="0" fontId="37" fillId="0" borderId="13" xfId="2" applyFont="1" applyBorder="1" applyAlignment="1">
      <alignment horizontal="right" vertical="center"/>
    </xf>
    <xf numFmtId="2" fontId="37" fillId="0" borderId="8" xfId="2" applyNumberFormat="1" applyFont="1" applyBorder="1" applyAlignment="1">
      <alignment vertical="center"/>
    </xf>
    <xf numFmtId="2" fontId="38" fillId="0" borderId="1" xfId="2" applyNumberFormat="1" applyFont="1" applyBorder="1" applyAlignment="1">
      <alignment vertical="center"/>
    </xf>
    <xf numFmtId="172" fontId="38" fillId="23" borderId="1" xfId="2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2" fontId="37" fillId="0" borderId="1" xfId="0" applyNumberFormat="1" applyFont="1" applyBorder="1" applyAlignment="1">
      <alignment vertical="center"/>
    </xf>
    <xf numFmtId="0" fontId="42" fillId="0" borderId="8" xfId="0" applyFont="1" applyBorder="1" applyAlignment="1">
      <alignment horizontal="center" vertical="center" wrapText="1"/>
    </xf>
    <xf numFmtId="0" fontId="44" fillId="0" borderId="10" xfId="2" applyFont="1" applyBorder="1" applyAlignment="1">
      <alignment horizontal="center" vertical="center" wrapText="1"/>
    </xf>
    <xf numFmtId="0" fontId="44" fillId="0" borderId="6" xfId="0" applyFont="1" applyBorder="1" applyAlignment="1">
      <alignment horizontal="right" vertical="center" wrapText="1"/>
    </xf>
    <xf numFmtId="0" fontId="44" fillId="23" borderId="26" xfId="0" applyFont="1" applyFill="1" applyBorder="1" applyAlignment="1">
      <alignment horizontal="right" vertical="center" wrapText="1"/>
    </xf>
    <xf numFmtId="0" fontId="44" fillId="23" borderId="26" xfId="0" applyFont="1" applyFill="1" applyBorder="1" applyAlignment="1">
      <alignment horizontal="left" vertical="center" wrapText="1"/>
    </xf>
    <xf numFmtId="0" fontId="44" fillId="23" borderId="41" xfId="0" applyFont="1" applyFill="1" applyBorder="1" applyAlignment="1">
      <alignment horizontal="right" vertical="center" wrapText="1"/>
    </xf>
    <xf numFmtId="0" fontId="44" fillId="23" borderId="0" xfId="0" applyFont="1" applyFill="1" applyBorder="1" applyAlignment="1">
      <alignment horizontal="right" vertical="center" wrapText="1"/>
    </xf>
    <xf numFmtId="172" fontId="44" fillId="23" borderId="26" xfId="0" applyNumberFormat="1" applyFont="1" applyFill="1" applyBorder="1" applyAlignment="1">
      <alignment horizontal="left" vertical="center" wrapText="1"/>
    </xf>
    <xf numFmtId="0" fontId="44" fillId="23" borderId="41" xfId="0" applyFont="1" applyFill="1" applyBorder="1" applyAlignment="1">
      <alignment horizontal="left" vertical="center" wrapText="1"/>
    </xf>
    <xf numFmtId="0" fontId="44" fillId="23" borderId="0" xfId="0" applyFont="1" applyFill="1" applyBorder="1" applyAlignment="1">
      <alignment horizontal="left" vertical="center" wrapText="1"/>
    </xf>
    <xf numFmtId="172" fontId="38" fillId="23" borderId="26" xfId="0" applyNumberFormat="1" applyFont="1" applyFill="1" applyBorder="1" applyAlignment="1">
      <alignment horizontal="left" vertical="center" wrapText="1"/>
    </xf>
    <xf numFmtId="0" fontId="38" fillId="23" borderId="41" xfId="0" applyFont="1" applyFill="1" applyBorder="1" applyAlignment="1">
      <alignment horizontal="left" vertical="center" wrapText="1"/>
    </xf>
    <xf numFmtId="0" fontId="38" fillId="23" borderId="0" xfId="0" applyFont="1" applyFill="1" applyBorder="1" applyAlignment="1">
      <alignment horizontal="left" vertical="center" wrapText="1"/>
    </xf>
    <xf numFmtId="0" fontId="47" fillId="0" borderId="8" xfId="2" applyFont="1" applyBorder="1" applyAlignment="1">
      <alignment horizontal="center" vertical="center" wrapText="1"/>
    </xf>
    <xf numFmtId="0" fontId="47" fillId="0" borderId="0" xfId="2" applyFont="1" applyBorder="1" applyAlignment="1">
      <alignment horizontal="center" wrapText="1"/>
    </xf>
    <xf numFmtId="3" fontId="44" fillId="0" borderId="1" xfId="0" applyNumberFormat="1" applyFont="1" applyBorder="1" applyAlignment="1">
      <alignment horizontal="center" vertical="center" wrapText="1"/>
    </xf>
    <xf numFmtId="2" fontId="37" fillId="0" borderId="0" xfId="2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 wrapText="1"/>
    </xf>
    <xf numFmtId="0" fontId="44" fillId="0" borderId="0" xfId="2" applyFont="1" applyFill="1" applyBorder="1" applyAlignment="1">
      <alignment vertical="center" wrapText="1"/>
    </xf>
    <xf numFmtId="0" fontId="39" fillId="29" borderId="1" xfId="2" applyFont="1" applyFill="1" applyBorder="1" applyAlignment="1">
      <alignment horizontal="center" vertical="center"/>
    </xf>
    <xf numFmtId="0" fontId="37" fillId="29" borderId="1" xfId="2" applyFont="1" applyFill="1" applyBorder="1" applyAlignment="1">
      <alignment horizontal="right" vertical="center"/>
    </xf>
    <xf numFmtId="2" fontId="37" fillId="29" borderId="1" xfId="2" applyNumberFormat="1" applyFont="1" applyFill="1" applyBorder="1" applyAlignment="1">
      <alignment horizontal="right" vertical="center"/>
    </xf>
    <xf numFmtId="4" fontId="52" fillId="0" borderId="0" xfId="0" applyNumberFormat="1" applyFont="1" applyBorder="1"/>
    <xf numFmtId="4" fontId="37" fillId="0" borderId="1" xfId="2" applyNumberFormat="1" applyFont="1" applyBorder="1" applyAlignment="1">
      <alignment horizontal="right" vertical="center"/>
    </xf>
    <xf numFmtId="4" fontId="44" fillId="29" borderId="1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0" fontId="39" fillId="0" borderId="0" xfId="2" applyFont="1" applyBorder="1" applyAlignment="1">
      <alignment horizontal="center" vertical="center"/>
    </xf>
    <xf numFmtId="0" fontId="37" fillId="0" borderId="0" xfId="1" applyFont="1" applyBorder="1" applyAlignment="1">
      <alignment horizontal="right" vertical="center" wrapText="1"/>
    </xf>
    <xf numFmtId="0" fontId="37" fillId="0" borderId="7" xfId="1" applyFont="1" applyBorder="1" applyAlignment="1">
      <alignment horizontal="right" vertical="center" wrapText="1"/>
    </xf>
    <xf numFmtId="0" fontId="39" fillId="0" borderId="5" xfId="0" applyFont="1" applyBorder="1" applyAlignment="1">
      <alignment horizontal="center" vertical="top" wrapText="1"/>
    </xf>
    <xf numFmtId="0" fontId="42" fillId="0" borderId="5" xfId="0" applyFont="1" applyBorder="1" applyAlignment="1">
      <alignment vertical="top" wrapText="1"/>
    </xf>
    <xf numFmtId="2" fontId="37" fillId="0" borderId="4" xfId="2" applyNumberFormat="1" applyFont="1" applyFill="1" applyBorder="1" applyAlignment="1">
      <alignment vertical="center"/>
    </xf>
    <xf numFmtId="2" fontId="37" fillId="0" borderId="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5" xfId="1" applyFont="1" applyFill="1" applyBorder="1" applyAlignment="1">
      <alignment vertical="center" wrapText="1"/>
    </xf>
    <xf numFmtId="2" fontId="37" fillId="0" borderId="49" xfId="2" applyNumberFormat="1" applyFont="1" applyFill="1" applyBorder="1" applyAlignment="1">
      <alignment vertical="center"/>
    </xf>
    <xf numFmtId="2" fontId="38" fillId="0" borderId="4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0" fontId="37" fillId="0" borderId="4" xfId="1" applyFont="1" applyBorder="1" applyAlignment="1">
      <alignment horizontal="center" vertical="center" wrapText="1"/>
    </xf>
    <xf numFmtId="2" fontId="37" fillId="0" borderId="4" xfId="2" applyNumberFormat="1" applyFont="1" applyBorder="1" applyAlignment="1">
      <alignment horizontal="right" vertical="center"/>
    </xf>
    <xf numFmtId="0" fontId="37" fillId="0" borderId="22" xfId="1" applyFont="1" applyBorder="1" applyAlignment="1">
      <alignment horizontal="right" vertical="center" wrapText="1"/>
    </xf>
    <xf numFmtId="0" fontId="37" fillId="0" borderId="11" xfId="1" applyFont="1" applyBorder="1" applyAlignment="1">
      <alignment vertical="center" wrapText="1"/>
    </xf>
    <xf numFmtId="2" fontId="37" fillId="0" borderId="4" xfId="2" applyNumberFormat="1" applyFont="1" applyBorder="1" applyAlignment="1">
      <alignment vertical="center"/>
    </xf>
    <xf numFmtId="0" fontId="37" fillId="0" borderId="10" xfId="1" applyFont="1" applyFill="1" applyBorder="1" applyAlignment="1">
      <alignment wrapText="1"/>
    </xf>
    <xf numFmtId="0" fontId="37" fillId="0" borderId="11" xfId="1" applyFont="1" applyFill="1" applyBorder="1" applyAlignment="1">
      <alignment wrapText="1"/>
    </xf>
    <xf numFmtId="49" fontId="37" fillId="0" borderId="11" xfId="1" applyNumberFormat="1" applyFont="1" applyFill="1" applyBorder="1" applyAlignment="1">
      <alignment horizontal="center" vertical="center" wrapText="1"/>
    </xf>
    <xf numFmtId="0" fontId="37" fillId="0" borderId="5" xfId="1" applyFont="1" applyFill="1" applyBorder="1" applyAlignment="1">
      <alignment horizontal="right" vertical="center" wrapText="1"/>
    </xf>
    <xf numFmtId="0" fontId="37" fillId="0" borderId="10" xfId="1" applyFont="1" applyBorder="1" applyAlignment="1">
      <alignment vertical="center"/>
    </xf>
    <xf numFmtId="0" fontId="37" fillId="0" borderId="11" xfId="1" applyFont="1" applyBorder="1" applyAlignment="1">
      <alignment vertical="center"/>
    </xf>
    <xf numFmtId="0" fontId="37" fillId="0" borderId="21" xfId="1" applyFont="1" applyBorder="1" applyAlignment="1">
      <alignment horizontal="left" vertical="center" wrapText="1"/>
    </xf>
    <xf numFmtId="0" fontId="37" fillId="0" borderId="19" xfId="1" applyFont="1" applyBorder="1" applyAlignment="1">
      <alignment horizontal="right" vertical="center"/>
    </xf>
    <xf numFmtId="0" fontId="57" fillId="0" borderId="11" xfId="2" applyFont="1" applyBorder="1" applyAlignment="1">
      <alignment horizontal="center" vertical="center" wrapText="1"/>
    </xf>
    <xf numFmtId="0" fontId="58" fillId="0" borderId="26" xfId="0" applyFont="1" applyBorder="1" applyAlignment="1">
      <alignment horizontal="right" vertical="center" wrapText="1"/>
    </xf>
    <xf numFmtId="172" fontId="58" fillId="23" borderId="8" xfId="0" applyNumberFormat="1" applyFont="1" applyFill="1" applyBorder="1" applyAlignment="1">
      <alignment horizontal="center" vertical="center" wrapText="1"/>
    </xf>
    <xf numFmtId="0" fontId="59" fillId="0" borderId="0" xfId="0" applyFont="1"/>
    <xf numFmtId="2" fontId="37" fillId="0" borderId="8" xfId="2" applyNumberFormat="1" applyFont="1" applyFill="1" applyBorder="1" applyAlignment="1">
      <alignment vertical="center"/>
    </xf>
    <xf numFmtId="2" fontId="37" fillId="0" borderId="12" xfId="2" applyNumberFormat="1" applyFont="1" applyFill="1" applyBorder="1" applyAlignment="1">
      <alignment vertical="center"/>
    </xf>
    <xf numFmtId="2" fontId="38" fillId="0" borderId="4" xfId="2" applyNumberFormat="1" applyFont="1" applyBorder="1" applyAlignment="1">
      <alignment vertical="center"/>
    </xf>
    <xf numFmtId="2" fontId="38" fillId="0" borderId="0" xfId="2" applyNumberFormat="1" applyFont="1" applyBorder="1" applyAlignment="1">
      <alignment horizontal="right" vertical="center"/>
    </xf>
    <xf numFmtId="4" fontId="40" fillId="0" borderId="0" xfId="0" applyNumberFormat="1" applyFont="1"/>
    <xf numFmtId="2" fontId="37" fillId="0" borderId="56" xfId="2" applyNumberFormat="1" applyFont="1" applyBorder="1" applyAlignment="1">
      <alignment horizontal="right" vertical="center"/>
    </xf>
    <xf numFmtId="3" fontId="40" fillId="0" borderId="0" xfId="0" applyNumberFormat="1" applyFont="1"/>
    <xf numFmtId="0" fontId="37" fillId="0" borderId="4" xfId="1" applyFont="1" applyFill="1" applyBorder="1" applyAlignment="1">
      <alignment horizontal="left" vertical="center" wrapText="1"/>
    </xf>
    <xf numFmtId="0" fontId="37" fillId="0" borderId="4" xfId="1" applyFont="1" applyBorder="1" applyAlignment="1">
      <alignment horizontal="center" vertical="center" wrapText="1"/>
    </xf>
    <xf numFmtId="2" fontId="37" fillId="0" borderId="4" xfId="2" applyNumberFormat="1" applyFont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2" fontId="37" fillId="0" borderId="63" xfId="2" applyNumberFormat="1" applyFont="1" applyBorder="1" applyAlignment="1">
      <alignment horizontal="right" vertical="center"/>
    </xf>
    <xf numFmtId="0" fontId="50" fillId="0" borderId="55" xfId="1" applyFont="1" applyBorder="1" applyAlignment="1">
      <alignment vertical="center" wrapText="1"/>
    </xf>
    <xf numFmtId="0" fontId="49" fillId="0" borderId="61" xfId="1" applyFont="1" applyBorder="1" applyAlignment="1">
      <alignment vertical="center" wrapText="1"/>
    </xf>
    <xf numFmtId="0" fontId="37" fillId="0" borderId="1" xfId="1" applyFont="1" applyFill="1" applyBorder="1" applyAlignment="1">
      <alignment wrapText="1"/>
    </xf>
    <xf numFmtId="0" fontId="37" fillId="0" borderId="1" xfId="1" applyFont="1" applyBorder="1" applyAlignment="1">
      <alignment horizontal="right" vertical="center" wrapText="1"/>
    </xf>
    <xf numFmtId="0" fontId="37" fillId="0" borderId="1" xfId="0" applyFont="1" applyFill="1" applyBorder="1" applyAlignment="1">
      <alignment vertical="center" wrapText="1"/>
    </xf>
    <xf numFmtId="2" fontId="37" fillId="0" borderId="8" xfId="2" applyNumberFormat="1" applyFont="1" applyBorder="1" applyAlignment="1">
      <alignment horizontal="right" vertical="center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64" xfId="1" applyFont="1" applyBorder="1" applyAlignment="1">
      <alignment horizontal="right" vertical="center"/>
    </xf>
    <xf numFmtId="0" fontId="37" fillId="0" borderId="65" xfId="1" applyFont="1" applyBorder="1" applyAlignment="1">
      <alignment vertical="center" wrapText="1"/>
    </xf>
    <xf numFmtId="0" fontId="37" fillId="0" borderId="2" xfId="1" applyFont="1" applyBorder="1" applyAlignment="1">
      <alignment horizontal="right" vertical="center"/>
    </xf>
    <xf numFmtId="0" fontId="37" fillId="0" borderId="43" xfId="1" applyFont="1" applyBorder="1" applyAlignment="1">
      <alignment vertical="center" wrapText="1"/>
    </xf>
    <xf numFmtId="2" fontId="38" fillId="0" borderId="54" xfId="2" applyNumberFormat="1" applyFont="1" applyBorder="1" applyAlignment="1">
      <alignment horizontal="right" vertical="center"/>
    </xf>
    <xf numFmtId="173" fontId="37" fillId="0" borderId="14" xfId="2" applyNumberFormat="1" applyFont="1" applyBorder="1" applyAlignment="1">
      <alignment horizontal="right" vertical="center"/>
    </xf>
    <xf numFmtId="173" fontId="38" fillId="0" borderId="5" xfId="2" applyNumberFormat="1" applyFont="1" applyBorder="1" applyAlignment="1">
      <alignment horizontal="right" vertical="center"/>
    </xf>
    <xf numFmtId="173" fontId="38" fillId="0" borderId="8" xfId="2" applyNumberFormat="1" applyFont="1" applyBorder="1" applyAlignment="1">
      <alignment horizontal="right" vertical="center"/>
    </xf>
    <xf numFmtId="2" fontId="37" fillId="0" borderId="66" xfId="2" applyNumberFormat="1" applyFont="1" applyBorder="1" applyAlignment="1">
      <alignment horizontal="right" vertical="center"/>
    </xf>
    <xf numFmtId="2" fontId="37" fillId="0" borderId="62" xfId="2" applyNumberFormat="1" applyFont="1" applyBorder="1" applyAlignment="1">
      <alignment horizontal="right" vertical="center"/>
    </xf>
    <xf numFmtId="2" fontId="37" fillId="0" borderId="12" xfId="2" applyNumberFormat="1" applyFont="1" applyBorder="1" applyAlignment="1">
      <alignment horizontal="right" vertical="center"/>
    </xf>
    <xf numFmtId="175" fontId="37" fillId="0" borderId="14" xfId="2" applyNumberFormat="1" applyFont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68" xfId="2" applyNumberFormat="1" applyFont="1" applyBorder="1" applyAlignment="1">
      <alignment horizontal="right" vertical="center"/>
    </xf>
    <xf numFmtId="2" fontId="37" fillId="0" borderId="67" xfId="2" applyNumberFormat="1" applyFont="1" applyBorder="1" applyAlignment="1">
      <alignment horizontal="right" vertical="center"/>
    </xf>
    <xf numFmtId="0" fontId="37" fillId="0" borderId="69" xfId="1" applyFont="1" applyFill="1" applyBorder="1" applyAlignment="1">
      <alignment wrapText="1"/>
    </xf>
    <xf numFmtId="49" fontId="37" fillId="0" borderId="70" xfId="1" applyNumberFormat="1" applyFont="1" applyFill="1" applyBorder="1" applyAlignment="1">
      <alignment horizontal="center" vertical="center" wrapText="1"/>
    </xf>
    <xf numFmtId="0" fontId="37" fillId="0" borderId="18" xfId="1" applyFont="1" applyFill="1" applyBorder="1" applyAlignment="1">
      <alignment vertical="center" wrapText="1"/>
    </xf>
    <xf numFmtId="0" fontId="37" fillId="29" borderId="1" xfId="1" applyFont="1" applyFill="1" applyBorder="1" applyAlignment="1">
      <alignment horizontal="right" vertical="center"/>
    </xf>
    <xf numFmtId="0" fontId="44" fillId="29" borderId="1" xfId="4" applyFont="1" applyFill="1" applyBorder="1" applyAlignment="1">
      <alignment vertical="center" wrapText="1"/>
    </xf>
    <xf numFmtId="0" fontId="37" fillId="29" borderId="27" xfId="0" applyFont="1" applyFill="1" applyBorder="1" applyAlignment="1">
      <alignment vertical="center" wrapText="1"/>
    </xf>
    <xf numFmtId="4" fontId="38" fillId="29" borderId="1" xfId="2" applyNumberFormat="1" applyFont="1" applyFill="1" applyBorder="1" applyAlignment="1">
      <alignment horizontal="right" vertical="center"/>
    </xf>
    <xf numFmtId="0" fontId="49" fillId="0" borderId="0" xfId="1" applyFont="1" applyFill="1" applyBorder="1" applyAlignment="1">
      <alignment vertical="center" wrapText="1"/>
    </xf>
    <xf numFmtId="2" fontId="37" fillId="0" borderId="5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2" fontId="37" fillId="0" borderId="66" xfId="2" applyNumberFormat="1" applyFont="1" applyFill="1" applyBorder="1" applyAlignment="1">
      <alignment vertical="center"/>
    </xf>
    <xf numFmtId="2" fontId="37" fillId="0" borderId="62" xfId="2" applyNumberFormat="1" applyFont="1" applyFill="1" applyBorder="1" applyAlignment="1">
      <alignment vertical="center"/>
    </xf>
    <xf numFmtId="2" fontId="38" fillId="0" borderId="56" xfId="2" applyNumberFormat="1" applyFont="1" applyBorder="1" applyAlignment="1">
      <alignment vertical="center"/>
    </xf>
    <xf numFmtId="2" fontId="38" fillId="0" borderId="14" xfId="2" applyNumberFormat="1" applyFont="1" applyBorder="1" applyAlignment="1">
      <alignment vertical="center"/>
    </xf>
    <xf numFmtId="2" fontId="38" fillId="0" borderId="63" xfId="2" applyNumberFormat="1" applyFont="1" applyBorder="1" applyAlignment="1">
      <alignment vertical="center"/>
    </xf>
    <xf numFmtId="2" fontId="37" fillId="0" borderId="59" xfId="2" applyNumberFormat="1" applyFont="1" applyFill="1" applyBorder="1" applyAlignment="1">
      <alignment vertical="center"/>
    </xf>
    <xf numFmtId="0" fontId="38" fillId="0" borderId="59" xfId="1" applyFont="1" applyBorder="1" applyAlignment="1">
      <alignment vertical="center" wrapText="1"/>
    </xf>
    <xf numFmtId="0" fontId="38" fillId="0" borderId="26" xfId="0" applyFont="1" applyBorder="1" applyAlignment="1">
      <alignment horizontal="right" vertical="center" wrapText="1"/>
    </xf>
    <xf numFmtId="0" fontId="61" fillId="0" borderId="1" xfId="2" applyFont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62" fillId="29" borderId="1" xfId="4" applyFont="1" applyFill="1" applyBorder="1" applyAlignment="1">
      <alignment horizontal="center" vertical="center" wrapText="1"/>
    </xf>
    <xf numFmtId="2" fontId="62" fillId="29" borderId="1" xfId="4" applyNumberFormat="1" applyFont="1" applyFill="1" applyBorder="1" applyAlignment="1">
      <alignment horizontal="center" vertical="center" wrapText="1"/>
    </xf>
    <xf numFmtId="0" fontId="39" fillId="29" borderId="1" xfId="1" applyFont="1" applyFill="1" applyBorder="1" applyAlignment="1">
      <alignment horizontal="center" wrapText="1"/>
    </xf>
    <xf numFmtId="0" fontId="38" fillId="29" borderId="1" xfId="1" applyFont="1" applyFill="1" applyBorder="1" applyAlignment="1">
      <alignment vertical="center"/>
    </xf>
    <xf numFmtId="2" fontId="38" fillId="29" borderId="1" xfId="1" applyNumberFormat="1" applyFont="1" applyFill="1" applyBorder="1" applyAlignment="1">
      <alignment vertical="center"/>
    </xf>
    <xf numFmtId="2" fontId="38" fillId="29" borderId="1" xfId="2" applyNumberFormat="1" applyFont="1" applyFill="1" applyBorder="1" applyAlignment="1">
      <alignment horizontal="right" vertical="center"/>
    </xf>
    <xf numFmtId="10" fontId="38" fillId="29" borderId="1" xfId="2" applyNumberFormat="1" applyFont="1" applyFill="1" applyBorder="1" applyAlignment="1">
      <alignment horizontal="right" vertical="center"/>
    </xf>
    <xf numFmtId="0" fontId="38" fillId="29" borderId="4" xfId="2" applyFont="1" applyFill="1" applyBorder="1" applyAlignment="1">
      <alignment horizontal="center" vertical="center"/>
    </xf>
    <xf numFmtId="0" fontId="38" fillId="29" borderId="10" xfId="2" applyFont="1" applyFill="1" applyBorder="1" applyAlignment="1">
      <alignment horizontal="center" vertical="center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42" xfId="2" applyNumberFormat="1" applyFont="1" applyFill="1" applyBorder="1" applyAlignment="1">
      <alignment horizontal="right" vertical="center"/>
    </xf>
    <xf numFmtId="0" fontId="39" fillId="29" borderId="57" xfId="1" applyFont="1" applyFill="1" applyBorder="1" applyAlignment="1">
      <alignment horizontal="center" vertical="center" wrapText="1"/>
    </xf>
    <xf numFmtId="0" fontId="39" fillId="29" borderId="1" xfId="2" applyFont="1" applyFill="1" applyBorder="1" applyAlignment="1">
      <alignment horizontal="center" vertical="center" wrapText="1"/>
    </xf>
    <xf numFmtId="10" fontId="38" fillId="29" borderId="4" xfId="2" applyNumberFormat="1" applyFont="1" applyFill="1" applyBorder="1" applyAlignment="1">
      <alignment horizontal="right" vertical="center"/>
    </xf>
    <xf numFmtId="0" fontId="38" fillId="29" borderId="10" xfId="2" applyFont="1" applyFill="1" applyBorder="1" applyAlignment="1">
      <alignment vertical="center"/>
    </xf>
    <xf numFmtId="2" fontId="38" fillId="29" borderId="11" xfId="2" applyNumberFormat="1" applyFont="1" applyFill="1" applyBorder="1" applyAlignment="1">
      <alignment vertical="center"/>
    </xf>
    <xf numFmtId="0" fontId="38" fillId="29" borderId="11" xfId="2" applyFont="1" applyFill="1" applyBorder="1" applyAlignment="1">
      <alignment horizontal="center" vertical="center"/>
    </xf>
    <xf numFmtId="2" fontId="38" fillId="29" borderId="11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8" fillId="29" borderId="5" xfId="2" applyNumberFormat="1" applyFont="1" applyFill="1" applyBorder="1" applyAlignment="1">
      <alignment horizontal="right" vertical="center"/>
    </xf>
    <xf numFmtId="0" fontId="38" fillId="29" borderId="12" xfId="2" applyFont="1" applyFill="1" applyBorder="1" applyAlignment="1">
      <alignment horizontal="center" vertical="center"/>
    </xf>
    <xf numFmtId="2" fontId="38" fillId="29" borderId="12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1" xfId="2" applyFont="1" applyFill="1" applyBorder="1" applyAlignment="1">
      <alignment vertical="center" wrapText="1"/>
    </xf>
    <xf numFmtId="2" fontId="38" fillId="29" borderId="1" xfId="2" applyNumberFormat="1" applyFont="1" applyFill="1" applyBorder="1" applyAlignment="1">
      <alignment vertical="center"/>
    </xf>
    <xf numFmtId="172" fontId="38" fillId="29" borderId="1" xfId="2" applyNumberFormat="1" applyFont="1" applyFill="1" applyBorder="1" applyAlignment="1">
      <alignment horizontal="center" vertical="center"/>
    </xf>
    <xf numFmtId="2" fontId="38" fillId="29" borderId="42" xfId="2" applyNumberFormat="1" applyFont="1" applyFill="1" applyBorder="1" applyAlignment="1">
      <alignment vertical="center"/>
    </xf>
    <xf numFmtId="10" fontId="38" fillId="29" borderId="1" xfId="2" applyNumberFormat="1" applyFont="1" applyFill="1" applyBorder="1" applyAlignment="1">
      <alignment vertical="center"/>
    </xf>
    <xf numFmtId="2" fontId="38" fillId="29" borderId="5" xfId="2" applyNumberFormat="1" applyFont="1" applyFill="1" applyBorder="1" applyAlignment="1">
      <alignment vertical="center"/>
    </xf>
    <xf numFmtId="172" fontId="38" fillId="29" borderId="5" xfId="2" applyNumberFormat="1" applyFont="1" applyFill="1" applyBorder="1" applyAlignment="1">
      <alignment horizontal="center" vertical="center"/>
    </xf>
    <xf numFmtId="10" fontId="38" fillId="29" borderId="5" xfId="2" applyNumberFormat="1" applyFont="1" applyFill="1" applyBorder="1" applyAlignment="1">
      <alignment vertical="center"/>
    </xf>
    <xf numFmtId="0" fontId="39" fillId="29" borderId="5" xfId="2" applyFont="1" applyFill="1" applyBorder="1" applyAlignment="1">
      <alignment horizontal="center" vertical="center" wrapText="1"/>
    </xf>
    <xf numFmtId="10" fontId="38" fillId="29" borderId="8" xfId="2" applyNumberFormat="1" applyFont="1" applyFill="1" applyBorder="1" applyAlignment="1">
      <alignment vertical="center"/>
    </xf>
    <xf numFmtId="2" fontId="38" fillId="29" borderId="12" xfId="2" applyNumberFormat="1" applyFont="1" applyFill="1" applyBorder="1" applyAlignment="1">
      <alignment vertical="center"/>
    </xf>
    <xf numFmtId="0" fontId="39" fillId="29" borderId="4" xfId="2" applyFont="1" applyFill="1" applyBorder="1" applyAlignment="1">
      <alignment vertical="center" wrapText="1"/>
    </xf>
    <xf numFmtId="2" fontId="38" fillId="29" borderId="4" xfId="2" applyNumberFormat="1" applyFont="1" applyFill="1" applyBorder="1" applyAlignment="1">
      <alignment vertical="center"/>
    </xf>
    <xf numFmtId="10" fontId="38" fillId="29" borderId="4" xfId="2" applyNumberFormat="1" applyFont="1" applyFill="1" applyBorder="1" applyAlignment="1">
      <alignment horizontal="center" vertical="center"/>
    </xf>
    <xf numFmtId="0" fontId="38" fillId="29" borderId="13" xfId="2" applyFont="1" applyFill="1" applyBorder="1" applyAlignment="1">
      <alignment horizontal="center" vertical="center"/>
    </xf>
    <xf numFmtId="2" fontId="38" fillId="29" borderId="14" xfId="2" applyNumberFormat="1" applyFont="1" applyFill="1" applyBorder="1" applyAlignment="1">
      <alignment horizontal="right" vertical="center"/>
    </xf>
    <xf numFmtId="1" fontId="38" fillId="29" borderId="11" xfId="2" applyNumberFormat="1" applyFont="1" applyFill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 wrapText="1"/>
    </xf>
    <xf numFmtId="2" fontId="38" fillId="29" borderId="57" xfId="2" applyNumberFormat="1" applyFont="1" applyFill="1" applyBorder="1" applyAlignment="1">
      <alignment vertical="center"/>
    </xf>
    <xf numFmtId="2" fontId="38" fillId="29" borderId="15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vertical="center"/>
    </xf>
    <xf numFmtId="0" fontId="38" fillId="29" borderId="42" xfId="2" applyFont="1" applyFill="1" applyBorder="1" applyAlignment="1">
      <alignment horizontal="center" vertical="center"/>
    </xf>
    <xf numFmtId="10" fontId="38" fillId="29" borderId="41" xfId="2" applyNumberFormat="1" applyFont="1" applyFill="1" applyBorder="1" applyAlignment="1">
      <alignment horizontal="right" vertical="center"/>
    </xf>
    <xf numFmtId="2" fontId="38" fillId="29" borderId="41" xfId="2" applyNumberFormat="1" applyFont="1" applyFill="1" applyBorder="1" applyAlignment="1">
      <alignment horizontal="right" vertical="center"/>
    </xf>
    <xf numFmtId="1" fontId="38" fillId="29" borderId="12" xfId="2" applyNumberFormat="1" applyFont="1" applyFill="1" applyBorder="1" applyAlignment="1">
      <alignment horizontal="center" vertical="center"/>
    </xf>
    <xf numFmtId="10" fontId="38" fillId="29" borderId="15" xfId="2" applyNumberFormat="1" applyFont="1" applyFill="1" applyBorder="1" applyAlignment="1">
      <alignment horizontal="right" vertical="center"/>
    </xf>
    <xf numFmtId="10" fontId="38" fillId="29" borderId="14" xfId="2" applyNumberFormat="1" applyFont="1" applyFill="1" applyBorder="1" applyAlignment="1">
      <alignment horizontal="right" vertical="center"/>
    </xf>
    <xf numFmtId="172" fontId="38" fillId="29" borderId="5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vertical="center" wrapText="1"/>
    </xf>
    <xf numFmtId="172" fontId="38" fillId="29" borderId="42" xfId="2" applyNumberFormat="1" applyFont="1" applyFill="1" applyBorder="1" applyAlignment="1">
      <alignment horizontal="center" vertical="center"/>
    </xf>
    <xf numFmtId="0" fontId="39" fillId="29" borderId="41" xfId="1" applyFont="1" applyFill="1" applyBorder="1" applyAlignment="1">
      <alignment horizontal="center" vertical="center" wrapText="1"/>
    </xf>
    <xf numFmtId="2" fontId="38" fillId="29" borderId="41" xfId="1" applyNumberFormat="1" applyFont="1" applyFill="1" applyBorder="1" applyAlignment="1">
      <alignment horizontal="right" vertical="center" wrapText="1"/>
    </xf>
    <xf numFmtId="2" fontId="38" fillId="29" borderId="1" xfId="2" applyNumberFormat="1" applyFont="1" applyFill="1" applyBorder="1" applyAlignment="1">
      <alignment horizontal="center" vertical="center"/>
    </xf>
    <xf numFmtId="0" fontId="39" fillId="29" borderId="14" xfId="1" applyFont="1" applyFill="1" applyBorder="1" applyAlignment="1">
      <alignment vertical="center" wrapText="1"/>
    </xf>
    <xf numFmtId="0" fontId="38" fillId="29" borderId="14" xfId="1" applyFont="1" applyFill="1" applyBorder="1" applyAlignment="1">
      <alignment vertical="center" wrapText="1"/>
    </xf>
    <xf numFmtId="0" fontId="38" fillId="29" borderId="59" xfId="2" applyFont="1" applyFill="1" applyBorder="1" applyAlignment="1">
      <alignment horizontal="center" vertical="center"/>
    </xf>
    <xf numFmtId="10" fontId="38" fillId="29" borderId="63" xfId="2" applyNumberFormat="1" applyFont="1" applyFill="1" applyBorder="1" applyAlignment="1">
      <alignment horizontal="right" vertical="center"/>
    </xf>
    <xf numFmtId="0" fontId="38" fillId="29" borderId="11" xfId="1" applyFont="1" applyFill="1" applyBorder="1" applyAlignment="1">
      <alignment horizontal="center" vertical="center" wrapText="1"/>
    </xf>
    <xf numFmtId="0" fontId="38" fillId="29" borderId="5" xfId="2" applyFont="1" applyFill="1" applyBorder="1" applyAlignment="1">
      <alignment horizontal="center" vertical="center"/>
    </xf>
    <xf numFmtId="10" fontId="38" fillId="29" borderId="14" xfId="2" applyNumberFormat="1" applyFont="1" applyFill="1" applyBorder="1" applyAlignment="1">
      <alignment horizontal="center" vertical="center"/>
    </xf>
    <xf numFmtId="0" fontId="38" fillId="29" borderId="14" xfId="2" applyFont="1" applyFill="1" applyBorder="1" applyAlignment="1">
      <alignment horizontal="center" vertical="center"/>
    </xf>
    <xf numFmtId="0" fontId="39" fillId="29" borderId="8" xfId="1" applyFont="1" applyFill="1" applyBorder="1" applyAlignment="1">
      <alignment horizontal="center" vertical="center" wrapText="1"/>
    </xf>
    <xf numFmtId="2" fontId="38" fillId="29" borderId="12" xfId="1" applyNumberFormat="1" applyFont="1" applyFill="1" applyBorder="1" applyAlignment="1">
      <alignment horizontal="right" vertical="center" wrapText="1"/>
    </xf>
    <xf numFmtId="0" fontId="39" fillId="29" borderId="1" xfId="0" applyFont="1" applyFill="1" applyBorder="1" applyAlignment="1">
      <alignment horizontal="center" vertical="center" wrapText="1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21" xfId="1" applyFont="1" applyFill="1" applyBorder="1" applyAlignment="1">
      <alignment vertical="center"/>
    </xf>
    <xf numFmtId="2" fontId="38" fillId="29" borderId="10" xfId="1" applyNumberFormat="1" applyFont="1" applyFill="1" applyBorder="1" applyAlignment="1">
      <alignment horizontal="right"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2" fontId="38" fillId="29" borderId="10" xfId="2" applyNumberFormat="1" applyFont="1" applyFill="1" applyBorder="1" applyAlignment="1">
      <alignment horizontal="right" vertical="center"/>
    </xf>
    <xf numFmtId="10" fontId="38" fillId="29" borderId="10" xfId="2" applyNumberFormat="1" applyFont="1" applyFill="1" applyBorder="1" applyAlignment="1">
      <alignment horizontal="right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10" fontId="38" fillId="29" borderId="11" xfId="2" applyNumberFormat="1" applyFont="1" applyFill="1" applyBorder="1" applyAlignment="1">
      <alignment horizontal="right" vertical="center"/>
    </xf>
    <xf numFmtId="2" fontId="38" fillId="29" borderId="58" xfId="1" applyNumberFormat="1" applyFont="1" applyFill="1" applyBorder="1" applyAlignment="1">
      <alignment horizontal="right" vertical="center" wrapText="1"/>
    </xf>
    <xf numFmtId="2" fontId="38" fillId="29" borderId="58" xfId="2" applyNumberFormat="1" applyFont="1" applyFill="1" applyBorder="1" applyAlignment="1">
      <alignment horizontal="right" vertical="center"/>
    </xf>
    <xf numFmtId="10" fontId="38" fillId="29" borderId="58" xfId="2" applyNumberFormat="1" applyFont="1" applyFill="1" applyBorder="1" applyAlignment="1">
      <alignment horizontal="right" vertical="center"/>
    </xf>
    <xf numFmtId="2" fontId="38" fillId="29" borderId="57" xfId="2" applyNumberFormat="1" applyFont="1" applyFill="1" applyBorder="1" applyAlignment="1">
      <alignment horizontal="right" vertical="center"/>
    </xf>
    <xf numFmtId="2" fontId="38" fillId="29" borderId="4" xfId="1" applyNumberFormat="1" applyFont="1" applyFill="1" applyBorder="1" applyAlignment="1">
      <alignment vertical="center" wrapText="1"/>
    </xf>
    <xf numFmtId="2" fontId="38" fillId="29" borderId="55" xfId="2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vertical="center" wrapText="1"/>
    </xf>
    <xf numFmtId="2" fontId="38" fillId="29" borderId="0" xfId="2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center" vertical="center" wrapText="1"/>
    </xf>
    <xf numFmtId="2" fontId="38" fillId="29" borderId="57" xfId="1" applyNumberFormat="1" applyFont="1" applyFill="1" applyBorder="1" applyAlignment="1">
      <alignment vertical="center" wrapText="1"/>
    </xf>
    <xf numFmtId="2" fontId="38" fillId="29" borderId="57" xfId="1" applyNumberFormat="1" applyFont="1" applyFill="1" applyBorder="1" applyAlignment="1">
      <alignment horizontal="center" vertical="center" wrapText="1"/>
    </xf>
    <xf numFmtId="2" fontId="38" fillId="29" borderId="61" xfId="2" applyNumberFormat="1" applyFont="1" applyFill="1" applyBorder="1" applyAlignment="1">
      <alignment horizontal="right" vertical="center"/>
    </xf>
    <xf numFmtId="0" fontId="39" fillId="29" borderId="1" xfId="1" applyFont="1" applyFill="1" applyBorder="1" applyAlignment="1">
      <alignment horizontal="center" vertical="center" wrapText="1"/>
    </xf>
    <xf numFmtId="2" fontId="38" fillId="29" borderId="42" xfId="1" applyNumberFormat="1" applyFont="1" applyFill="1" applyBorder="1" applyAlignment="1">
      <alignment vertical="center" wrapText="1"/>
    </xf>
    <xf numFmtId="2" fontId="38" fillId="29" borderId="1" xfId="1" applyNumberFormat="1" applyFont="1" applyFill="1" applyBorder="1" applyAlignment="1">
      <alignment horizontal="center" vertical="center" wrapText="1"/>
    </xf>
    <xf numFmtId="2" fontId="38" fillId="29" borderId="26" xfId="2" applyNumberFormat="1" applyFont="1" applyFill="1" applyBorder="1" applyAlignment="1">
      <alignment horizontal="right" vertical="center"/>
    </xf>
    <xf numFmtId="2" fontId="38" fillId="29" borderId="42" xfId="1" applyNumberFormat="1" applyFont="1" applyFill="1" applyBorder="1" applyAlignment="1">
      <alignment horizontal="center" vertical="center" wrapText="1"/>
    </xf>
    <xf numFmtId="10" fontId="38" fillId="29" borderId="26" xfId="2" applyNumberFormat="1" applyFont="1" applyFill="1" applyBorder="1" applyAlignment="1">
      <alignment horizontal="right" vertical="center"/>
    </xf>
    <xf numFmtId="0" fontId="38" fillId="29" borderId="11" xfId="1" applyFont="1" applyFill="1" applyBorder="1" applyAlignment="1">
      <alignment horizontal="right" vertical="center" wrapText="1"/>
    </xf>
    <xf numFmtId="10" fontId="38" fillId="29" borderId="0" xfId="2" applyNumberFormat="1" applyFont="1" applyFill="1" applyBorder="1" applyAlignment="1">
      <alignment horizontal="right" vertical="center"/>
    </xf>
    <xf numFmtId="10" fontId="38" fillId="29" borderId="7" xfId="2" applyNumberFormat="1" applyFont="1" applyFill="1" applyBorder="1" applyAlignment="1">
      <alignment horizontal="right" vertical="center"/>
    </xf>
    <xf numFmtId="0" fontId="39" fillId="29" borderId="51" xfId="1" applyFont="1" applyFill="1" applyBorder="1" applyAlignment="1">
      <alignment vertical="center" wrapText="1"/>
    </xf>
    <xf numFmtId="0" fontId="38" fillId="29" borderId="28" xfId="1" applyFont="1" applyFill="1" applyBorder="1" applyAlignment="1">
      <alignment horizontal="right" vertical="center" wrapText="1"/>
    </xf>
    <xf numFmtId="0" fontId="39" fillId="29" borderId="14" xfId="1" applyFont="1" applyFill="1" applyBorder="1" applyAlignment="1">
      <alignment horizontal="center" vertical="center" wrapText="1"/>
    </xf>
    <xf numFmtId="2" fontId="38" fillId="29" borderId="69" xfId="1" applyNumberFormat="1" applyFont="1" applyFill="1" applyBorder="1" applyAlignment="1">
      <alignment horizontal="right" vertical="center" wrapText="1"/>
    </xf>
    <xf numFmtId="0" fontId="38" fillId="29" borderId="69" xfId="2" applyFont="1" applyFill="1" applyBorder="1" applyAlignment="1">
      <alignment horizontal="center" vertical="center"/>
    </xf>
    <xf numFmtId="2" fontId="38" fillId="29" borderId="67" xfId="2" applyNumberFormat="1" applyFont="1" applyFill="1" applyBorder="1" applyAlignment="1">
      <alignment horizontal="right" vertical="center"/>
    </xf>
    <xf numFmtId="2" fontId="38" fillId="29" borderId="25" xfId="1" applyNumberFormat="1" applyFont="1" applyFill="1" applyBorder="1" applyAlignment="1">
      <alignment horizontal="right" vertical="center" wrapText="1"/>
    </xf>
    <xf numFmtId="0" fontId="38" fillId="29" borderId="10" xfId="1" applyFont="1" applyFill="1" applyBorder="1" applyAlignment="1">
      <alignment horizontal="right" vertical="center" wrapText="1"/>
    </xf>
    <xf numFmtId="171" fontId="38" fillId="29" borderId="11" xfId="2" applyNumberFormat="1" applyFont="1" applyFill="1" applyBorder="1" applyAlignment="1">
      <alignment horizontal="center" vertical="center"/>
    </xf>
    <xf numFmtId="171" fontId="38" fillId="29" borderId="12" xfId="2" applyNumberFormat="1" applyFont="1" applyFill="1" applyBorder="1" applyAlignment="1">
      <alignment horizontal="center" vertical="center"/>
    </xf>
    <xf numFmtId="0" fontId="39" fillId="29" borderId="4" xfId="1" applyFont="1" applyFill="1" applyBorder="1" applyAlignment="1">
      <alignment horizontal="center" vertical="center" wrapText="1"/>
    </xf>
    <xf numFmtId="0" fontId="38" fillId="29" borderId="4" xfId="1" applyFont="1" applyFill="1" applyBorder="1" applyAlignment="1">
      <alignment horizontal="right" vertical="center" wrapText="1"/>
    </xf>
    <xf numFmtId="10" fontId="38" fillId="29" borderId="5" xfId="2" applyNumberFormat="1" applyFont="1" applyFill="1" applyBorder="1" applyAlignment="1">
      <alignment horizontal="center" vertical="center"/>
    </xf>
    <xf numFmtId="0" fontId="39" fillId="29" borderId="4" xfId="1" applyFont="1" applyFill="1" applyBorder="1" applyAlignment="1">
      <alignment vertical="center"/>
    </xf>
    <xf numFmtId="0" fontId="38" fillId="29" borderId="1" xfId="1" applyFont="1" applyFill="1" applyBorder="1" applyAlignment="1">
      <alignment horizontal="right" vertical="center"/>
    </xf>
    <xf numFmtId="10" fontId="38" fillId="29" borderId="41" xfId="2" applyNumberFormat="1" applyFont="1" applyFill="1" applyBorder="1" applyAlignment="1">
      <alignment horizontal="center" vertical="center"/>
    </xf>
    <xf numFmtId="0" fontId="38" fillId="29" borderId="41" xfId="2" applyFont="1" applyFill="1" applyBorder="1" applyAlignment="1">
      <alignment horizontal="center" vertical="center"/>
    </xf>
    <xf numFmtId="0" fontId="38" fillId="29" borderId="4" xfId="2" applyFont="1" applyFill="1" applyBorder="1" applyAlignment="1">
      <alignment horizontal="right" vertical="center"/>
    </xf>
    <xf numFmtId="0" fontId="38" fillId="29" borderId="13" xfId="2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 wrapText="1"/>
    </xf>
    <xf numFmtId="2" fontId="38" fillId="29" borderId="57" xfId="1" applyNumberFormat="1" applyFont="1" applyFill="1" applyBorder="1" applyAlignment="1">
      <alignment horizontal="right" vertical="center" wrapText="1"/>
    </xf>
    <xf numFmtId="2" fontId="38" fillId="29" borderId="1" xfId="1" applyNumberFormat="1" applyFont="1" applyFill="1" applyBorder="1" applyAlignment="1">
      <alignment horizontal="right" vertical="center" wrapText="1"/>
    </xf>
    <xf numFmtId="171" fontId="38" fillId="29" borderId="1" xfId="2" applyNumberFormat="1" applyFont="1" applyFill="1" applyBorder="1" applyAlignment="1">
      <alignment horizontal="center" vertical="center"/>
    </xf>
    <xf numFmtId="2" fontId="38" fillId="29" borderId="10" xfId="1" applyNumberFormat="1" applyFont="1" applyFill="1" applyBorder="1" applyAlignment="1">
      <alignment vertical="center" wrapText="1"/>
    </xf>
    <xf numFmtId="0" fontId="38" fillId="29" borderId="1" xfId="1" applyFont="1" applyFill="1" applyBorder="1" applyAlignment="1">
      <alignment horizontal="center" vertical="center" wrapText="1"/>
    </xf>
    <xf numFmtId="0" fontId="38" fillId="29" borderId="1" xfId="2" applyFont="1" applyFill="1" applyBorder="1" applyAlignment="1">
      <alignment horizontal="right" vertical="center"/>
    </xf>
    <xf numFmtId="2" fontId="38" fillId="29" borderId="8" xfId="1" applyNumberFormat="1" applyFont="1" applyFill="1" applyBorder="1" applyAlignment="1">
      <alignment vertical="center" wrapText="1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" xfId="1" applyNumberFormat="1" applyFont="1" applyFill="1" applyBorder="1" applyAlignment="1">
      <alignment vertical="center" wrapText="1"/>
    </xf>
    <xf numFmtId="10" fontId="38" fillId="29" borderId="57" xfId="2" applyNumberFormat="1" applyFont="1" applyFill="1" applyBorder="1" applyAlignment="1">
      <alignment horizontal="right" vertical="center"/>
    </xf>
    <xf numFmtId="4" fontId="51" fillId="29" borderId="1" xfId="2" applyNumberFormat="1" applyFont="1" applyFill="1" applyBorder="1" applyAlignment="1">
      <alignment horizontal="right" vertical="center"/>
    </xf>
    <xf numFmtId="10" fontId="51" fillId="29" borderId="1" xfId="2" applyNumberFormat="1" applyFont="1" applyFill="1" applyBorder="1" applyAlignment="1">
      <alignment horizontal="right" vertical="center"/>
    </xf>
    <xf numFmtId="0" fontId="38" fillId="29" borderId="0" xfId="4" applyFont="1" applyFill="1" applyBorder="1" applyAlignment="1">
      <alignment horizontal="center" vertical="center" wrapText="1"/>
    </xf>
    <xf numFmtId="2" fontId="38" fillId="29" borderId="0" xfId="4" applyNumberFormat="1" applyFont="1" applyFill="1" applyBorder="1" applyAlignment="1">
      <alignment horizontal="center" vertical="center" wrapText="1"/>
    </xf>
    <xf numFmtId="0" fontId="37" fillId="29" borderId="4" xfId="0" applyFont="1" applyFill="1" applyBorder="1"/>
    <xf numFmtId="0" fontId="54" fillId="0" borderId="0" xfId="0" applyFont="1"/>
    <xf numFmtId="172" fontId="38" fillId="23" borderId="7" xfId="0" applyNumberFormat="1" applyFont="1" applyFill="1" applyBorder="1" applyAlignment="1">
      <alignment horizontal="left" vertical="center" wrapText="1"/>
    </xf>
    <xf numFmtId="0" fontId="38" fillId="23" borderId="15" xfId="0" applyFont="1" applyFill="1" applyBorder="1" applyAlignment="1">
      <alignment horizontal="left" vertical="center" wrapText="1"/>
    </xf>
    <xf numFmtId="0" fontId="42" fillId="0" borderId="67" xfId="0" applyFont="1" applyBorder="1" applyAlignment="1">
      <alignment vertical="top" wrapText="1"/>
    </xf>
    <xf numFmtId="2" fontId="38" fillId="29" borderId="67" xfId="2" applyNumberFormat="1" applyFont="1" applyFill="1" applyBorder="1" applyAlignment="1">
      <alignment vertical="center"/>
    </xf>
    <xf numFmtId="172" fontId="38" fillId="29" borderId="67" xfId="2" applyNumberFormat="1" applyFont="1" applyFill="1" applyBorder="1" applyAlignment="1">
      <alignment horizontal="center" vertical="center"/>
    </xf>
    <xf numFmtId="2" fontId="38" fillId="29" borderId="69" xfId="2" applyNumberFormat="1" applyFont="1" applyFill="1" applyBorder="1" applyAlignment="1">
      <alignment vertical="center"/>
    </xf>
    <xf numFmtId="10" fontId="38" fillId="29" borderId="67" xfId="2" applyNumberFormat="1" applyFont="1" applyFill="1" applyBorder="1" applyAlignment="1">
      <alignment vertical="center"/>
    </xf>
    <xf numFmtId="2" fontId="37" fillId="0" borderId="69" xfId="2" applyNumberFormat="1" applyFont="1" applyFill="1" applyBorder="1" applyAlignment="1">
      <alignment vertical="center"/>
    </xf>
    <xf numFmtId="2" fontId="37" fillId="0" borderId="67" xfId="2" applyNumberFormat="1" applyFont="1" applyFill="1" applyBorder="1" applyAlignment="1">
      <alignment vertical="center"/>
    </xf>
    <xf numFmtId="0" fontId="38" fillId="0" borderId="4" xfId="1" applyFont="1" applyBorder="1" applyAlignment="1">
      <alignment vertical="center" wrapText="1"/>
    </xf>
    <xf numFmtId="172" fontId="38" fillId="29" borderId="4" xfId="2" applyNumberFormat="1" applyFont="1" applyFill="1" applyBorder="1" applyAlignment="1">
      <alignment horizontal="center" vertical="center"/>
    </xf>
    <xf numFmtId="2" fontId="38" fillId="29" borderId="66" xfId="2" applyNumberFormat="1" applyFont="1" applyFill="1" applyBorder="1" applyAlignment="1">
      <alignment vertical="center"/>
    </xf>
    <xf numFmtId="10" fontId="38" fillId="29" borderId="4" xfId="2" applyNumberFormat="1" applyFont="1" applyFill="1" applyBorder="1" applyAlignment="1">
      <alignment vertical="center"/>
    </xf>
    <xf numFmtId="0" fontId="42" fillId="0" borderId="67" xfId="4" applyFont="1" applyBorder="1" applyAlignment="1">
      <alignment horizontal="justify" wrapText="1"/>
    </xf>
    <xf numFmtId="0" fontId="42" fillId="0" borderId="67" xfId="4" applyFont="1" applyBorder="1" applyAlignment="1">
      <alignment vertical="center" wrapText="1"/>
    </xf>
    <xf numFmtId="2" fontId="38" fillId="29" borderId="10" xfId="2" applyNumberFormat="1" applyFont="1" applyFill="1" applyBorder="1" applyAlignment="1">
      <alignment horizontal="center" vertical="center"/>
    </xf>
    <xf numFmtId="2" fontId="38" fillId="29" borderId="11" xfId="2" applyNumberFormat="1" applyFont="1" applyFill="1" applyBorder="1" applyAlignment="1">
      <alignment horizontal="center" vertical="center"/>
    </xf>
    <xf numFmtId="2" fontId="38" fillId="29" borderId="12" xfId="2" applyNumberFormat="1" applyFont="1" applyFill="1" applyBorder="1" applyAlignment="1">
      <alignment horizontal="center" vertical="center"/>
    </xf>
    <xf numFmtId="0" fontId="39" fillId="29" borderId="59" xfId="2" applyFont="1" applyFill="1" applyBorder="1" applyAlignment="1">
      <alignment horizontal="center" vertical="center" wrapText="1"/>
    </xf>
    <xf numFmtId="172" fontId="38" fillId="29" borderId="59" xfId="2" applyNumberFormat="1" applyFont="1" applyFill="1" applyBorder="1" applyAlignment="1">
      <alignment horizontal="center" vertical="center"/>
    </xf>
    <xf numFmtId="0" fontId="60" fillId="0" borderId="0" xfId="0" applyFont="1" applyBorder="1"/>
    <xf numFmtId="0" fontId="51" fillId="29" borderId="0" xfId="4" applyFont="1" applyFill="1" applyBorder="1" applyAlignment="1">
      <alignment wrapText="1"/>
    </xf>
    <xf numFmtId="0" fontId="51" fillId="29" borderId="0" xfId="4" applyFont="1" applyFill="1" applyBorder="1" applyAlignment="1">
      <alignment horizontal="left" wrapText="1"/>
    </xf>
    <xf numFmtId="0" fontId="37" fillId="0" borderId="77" xfId="1" applyFont="1" applyBorder="1" applyAlignment="1">
      <alignment vertical="center" wrapText="1"/>
    </xf>
    <xf numFmtId="0" fontId="38" fillId="29" borderId="77" xfId="2" applyFont="1" applyFill="1" applyBorder="1" applyAlignment="1">
      <alignment horizontal="center" vertical="center"/>
    </xf>
    <xf numFmtId="0" fontId="39" fillId="29" borderId="77" xfId="2" applyFont="1" applyFill="1" applyBorder="1" applyAlignment="1">
      <alignment vertical="center" wrapText="1"/>
    </xf>
    <xf numFmtId="0" fontId="38" fillId="29" borderId="77" xfId="2" applyFont="1" applyFill="1" applyBorder="1" applyAlignment="1">
      <alignment vertical="center" wrapText="1"/>
    </xf>
    <xf numFmtId="0" fontId="37" fillId="0" borderId="5" xfId="1" applyFont="1" applyBorder="1" applyAlignment="1">
      <alignment vertical="center" wrapText="1"/>
    </xf>
    <xf numFmtId="0" fontId="37" fillId="0" borderId="5" xfId="1" applyFont="1" applyBorder="1" applyAlignment="1">
      <alignment horizontal="right" vertical="center"/>
    </xf>
    <xf numFmtId="2" fontId="38" fillId="29" borderId="77" xfId="2" applyNumberFormat="1" applyFont="1" applyFill="1" applyBorder="1" applyAlignment="1">
      <alignment horizontal="right" vertical="center"/>
    </xf>
    <xf numFmtId="0" fontId="37" fillId="0" borderId="68" xfId="1" applyFont="1" applyBorder="1" applyAlignment="1">
      <alignment horizontal="right" vertical="center"/>
    </xf>
    <xf numFmtId="10" fontId="38" fillId="29" borderId="79" xfId="2" applyNumberFormat="1" applyFont="1" applyFill="1" applyBorder="1" applyAlignment="1">
      <alignment horizontal="right" vertical="center"/>
    </xf>
    <xf numFmtId="2" fontId="38" fillId="29" borderId="79" xfId="2" applyNumberFormat="1" applyFont="1" applyFill="1" applyBorder="1" applyAlignment="1">
      <alignment horizontal="right" vertical="center"/>
    </xf>
    <xf numFmtId="2" fontId="37" fillId="0" borderId="79" xfId="2" applyNumberFormat="1" applyFont="1" applyBorder="1" applyAlignment="1">
      <alignment horizontal="right" vertical="center"/>
    </xf>
    <xf numFmtId="0" fontId="37" fillId="0" borderId="5" xfId="1" applyFont="1" applyFill="1" applyBorder="1" applyAlignment="1">
      <alignment vertical="center" wrapText="1"/>
    </xf>
    <xf numFmtId="2" fontId="37" fillId="0" borderId="68" xfId="2" applyNumberFormat="1" applyFont="1" applyBorder="1" applyAlignment="1">
      <alignment horizontal="right" vertical="center"/>
    </xf>
    <xf numFmtId="0" fontId="37" fillId="0" borderId="4" xfId="1" applyFont="1" applyBorder="1" applyAlignment="1">
      <alignment horizontal="center" vertical="center" wrapText="1"/>
    </xf>
    <xf numFmtId="0" fontId="39" fillId="29" borderId="14" xfId="1" applyFont="1" applyFill="1" applyBorder="1" applyAlignment="1">
      <alignment horizontal="center" vertical="center" wrapText="1"/>
    </xf>
    <xf numFmtId="0" fontId="39" fillId="29" borderId="4" xfId="1" applyFont="1" applyFill="1" applyBorder="1" applyAlignment="1">
      <alignment horizontal="center" vertical="center" wrapText="1"/>
    </xf>
    <xf numFmtId="0" fontId="39" fillId="29" borderId="8" xfId="1" applyFont="1" applyFill="1" applyBorder="1" applyAlignment="1">
      <alignment horizontal="center" vertical="center" wrapText="1"/>
    </xf>
    <xf numFmtId="172" fontId="38" fillId="29" borderId="5" xfId="2" applyNumberFormat="1" applyFont="1" applyFill="1" applyBorder="1" applyAlignment="1">
      <alignment horizontal="center" vertical="center"/>
    </xf>
    <xf numFmtId="0" fontId="38" fillId="29" borderId="5" xfId="2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57" xfId="1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10" fontId="38" fillId="29" borderId="4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7" fillId="0" borderId="1" xfId="1" applyFont="1" applyBorder="1" applyAlignment="1">
      <alignment horizontal="center" vertical="center" wrapText="1"/>
    </xf>
    <xf numFmtId="0" fontId="37" fillId="0" borderId="4" xfId="1" applyFont="1" applyFill="1" applyBorder="1" applyAlignment="1">
      <alignment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0" fontId="38" fillId="29" borderId="11" xfId="1" applyFont="1" applyFill="1" applyBorder="1" applyAlignment="1">
      <alignment horizontal="right" vertical="center" wrapText="1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5" xfId="2" applyFont="1" applyFill="1" applyBorder="1" applyAlignment="1">
      <alignment horizontal="center" vertical="center" wrapText="1"/>
    </xf>
    <xf numFmtId="2" fontId="38" fillId="29" borderId="57" xfId="2" applyNumberFormat="1" applyFont="1" applyFill="1" applyBorder="1" applyAlignment="1">
      <alignment horizontal="right" vertical="center"/>
    </xf>
    <xf numFmtId="0" fontId="43" fillId="0" borderId="0" xfId="4" applyFont="1" applyBorder="1" applyAlignment="1">
      <alignment horizontal="center" wrapText="1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4" xfId="2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2" fontId="38" fillId="29" borderId="10" xfId="2" applyNumberFormat="1" applyFont="1" applyFill="1" applyBorder="1" applyAlignment="1">
      <alignment horizontal="right" vertical="center"/>
    </xf>
    <xf numFmtId="2" fontId="38" fillId="29" borderId="11" xfId="2" applyNumberFormat="1" applyFont="1" applyFill="1" applyBorder="1" applyAlignment="1">
      <alignment horizontal="right" vertical="center"/>
    </xf>
    <xf numFmtId="2" fontId="38" fillId="29" borderId="12" xfId="2" applyNumberFormat="1" applyFont="1" applyFill="1" applyBorder="1" applyAlignment="1">
      <alignment horizontal="right" vertical="center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 wrapText="1"/>
    </xf>
    <xf numFmtId="10" fontId="38" fillId="29" borderId="57" xfId="2" applyNumberFormat="1" applyFont="1" applyFill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0" fontId="44" fillId="0" borderId="42" xfId="2" applyFont="1" applyBorder="1" applyAlignment="1">
      <alignment horizontal="center" vertical="center" wrapText="1"/>
    </xf>
    <xf numFmtId="0" fontId="38" fillId="0" borderId="26" xfId="0" applyFont="1" applyBorder="1" applyAlignment="1">
      <alignment horizontal="right" vertical="center" wrapText="1"/>
    </xf>
    <xf numFmtId="2" fontId="38" fillId="29" borderId="77" xfId="2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vertical="center" wrapText="1"/>
    </xf>
    <xf numFmtId="0" fontId="38" fillId="29" borderId="78" xfId="2" applyFont="1" applyFill="1" applyBorder="1" applyAlignment="1">
      <alignment horizontal="center" vertical="center"/>
    </xf>
    <xf numFmtId="0" fontId="38" fillId="29" borderId="62" xfId="2" applyFont="1" applyFill="1" applyBorder="1" applyAlignment="1">
      <alignment horizontal="center" vertical="center"/>
    </xf>
    <xf numFmtId="4" fontId="57" fillId="29" borderId="1" xfId="2" applyNumberFormat="1" applyFont="1" applyFill="1" applyBorder="1" applyAlignment="1">
      <alignment horizontal="right" vertical="center"/>
    </xf>
    <xf numFmtId="0" fontId="42" fillId="0" borderId="42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37" fillId="0" borderId="77" xfId="1" applyFont="1" applyBorder="1" applyAlignment="1">
      <alignment horizontal="center" vertical="center" wrapText="1"/>
    </xf>
    <xf numFmtId="0" fontId="37" fillId="0" borderId="5" xfId="1" applyFont="1" applyBorder="1" applyAlignment="1">
      <alignment horizontal="center" vertical="center" wrapText="1"/>
    </xf>
    <xf numFmtId="0" fontId="37" fillId="0" borderId="68" xfId="1" applyFont="1" applyBorder="1" applyAlignment="1">
      <alignment horizontal="center" vertical="center" wrapText="1"/>
    </xf>
    <xf numFmtId="49" fontId="37" fillId="0" borderId="9" xfId="1" applyNumberFormat="1" applyFont="1" applyFill="1" applyBorder="1" applyAlignment="1">
      <alignment horizontal="center" vertical="center" wrapText="1"/>
    </xf>
    <xf numFmtId="49" fontId="37" fillId="0" borderId="5" xfId="1" applyNumberFormat="1" applyFont="1" applyFill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7" fillId="0" borderId="24" xfId="1" applyFont="1" applyBorder="1" applyAlignment="1">
      <alignment horizontal="center" vertical="center" wrapText="1"/>
    </xf>
    <xf numFmtId="0" fontId="39" fillId="29" borderId="5" xfId="1" applyFont="1" applyFill="1" applyBorder="1" applyAlignment="1">
      <alignment horizontal="center" vertical="center" wrapText="1"/>
    </xf>
    <xf numFmtId="0" fontId="39" fillId="29" borderId="24" xfId="1" applyFont="1" applyFill="1" applyBorder="1" applyAlignment="1">
      <alignment horizontal="center" vertical="center" wrapText="1"/>
    </xf>
    <xf numFmtId="49" fontId="37" fillId="0" borderId="67" xfId="1" applyNumberFormat="1" applyFont="1" applyFill="1" applyBorder="1" applyAlignment="1">
      <alignment horizontal="center" vertical="center" wrapText="1"/>
    </xf>
    <xf numFmtId="0" fontId="39" fillId="29" borderId="14" xfId="1" applyFont="1" applyFill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 wrapText="1"/>
    </xf>
    <xf numFmtId="0" fontId="37" fillId="0" borderId="50" xfId="1" applyFont="1" applyBorder="1" applyAlignment="1">
      <alignment horizontal="center" vertical="center" wrapText="1"/>
    </xf>
    <xf numFmtId="0" fontId="37" fillId="0" borderId="49" xfId="1" applyFont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14" xfId="1" applyFont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0" borderId="50" xfId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center" vertical="center" wrapText="1"/>
    </xf>
    <xf numFmtId="0" fontId="37" fillId="0" borderId="11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37" fillId="0" borderId="14" xfId="1" applyFont="1" applyFill="1" applyBorder="1" applyAlignment="1">
      <alignment horizontal="center" vertical="center" wrapText="1"/>
    </xf>
    <xf numFmtId="0" fontId="39" fillId="29" borderId="4" xfId="1" applyFont="1" applyFill="1" applyBorder="1" applyAlignment="1">
      <alignment horizontal="center" vertical="center" wrapText="1"/>
    </xf>
    <xf numFmtId="0" fontId="39" fillId="29" borderId="8" xfId="1" applyFont="1" applyFill="1" applyBorder="1" applyAlignment="1">
      <alignment horizontal="center" vertical="center" wrapText="1"/>
    </xf>
    <xf numFmtId="0" fontId="37" fillId="0" borderId="69" xfId="1" applyFont="1" applyFill="1" applyBorder="1" applyAlignment="1">
      <alignment horizontal="center" vertical="center" wrapText="1"/>
    </xf>
    <xf numFmtId="0" fontId="37" fillId="0" borderId="58" xfId="1" applyFont="1" applyBorder="1" applyAlignment="1">
      <alignment horizontal="center" vertical="center" wrapText="1"/>
    </xf>
    <xf numFmtId="0" fontId="37" fillId="0" borderId="61" xfId="1" applyFont="1" applyBorder="1" applyAlignment="1">
      <alignment horizontal="center" vertical="center" wrapText="1"/>
    </xf>
    <xf numFmtId="0" fontId="37" fillId="0" borderId="63" xfId="1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0" borderId="7" xfId="1" applyFont="1" applyFill="1" applyBorder="1" applyAlignment="1">
      <alignment horizontal="center" vertical="center" wrapText="1"/>
    </xf>
    <xf numFmtId="0" fontId="37" fillId="0" borderId="15" xfId="1" applyFont="1" applyFill="1" applyBorder="1" applyAlignment="1">
      <alignment horizontal="center" vertical="center" wrapText="1"/>
    </xf>
    <xf numFmtId="0" fontId="37" fillId="0" borderId="60" xfId="1" applyFont="1" applyFill="1" applyBorder="1" applyAlignment="1">
      <alignment horizontal="center" vertical="center" wrapText="1"/>
    </xf>
    <xf numFmtId="0" fontId="37" fillId="0" borderId="74" xfId="1" applyFont="1" applyFill="1" applyBorder="1" applyAlignment="1">
      <alignment horizontal="center" vertical="center" wrapText="1"/>
    </xf>
    <xf numFmtId="0" fontId="37" fillId="0" borderId="61" xfId="1" applyFont="1" applyFill="1" applyBorder="1" applyAlignment="1">
      <alignment horizontal="center" vertical="center" wrapText="1"/>
    </xf>
    <xf numFmtId="0" fontId="37" fillId="0" borderId="63" xfId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horizontal="center" vertical="center" wrapText="1"/>
    </xf>
    <xf numFmtId="0" fontId="37" fillId="0" borderId="8" xfId="1" applyFont="1" applyFill="1" applyBorder="1" applyAlignment="1">
      <alignment horizontal="center" vertical="center" wrapText="1"/>
    </xf>
    <xf numFmtId="0" fontId="37" fillId="0" borderId="42" xfId="1" applyFont="1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37" fillId="0" borderId="41" xfId="1" applyFont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172" fontId="38" fillId="29" borderId="5" xfId="2" applyNumberFormat="1" applyFont="1" applyFill="1" applyBorder="1" applyAlignment="1">
      <alignment horizontal="center" vertical="center"/>
    </xf>
    <xf numFmtId="0" fontId="38" fillId="29" borderId="5" xfId="2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right" vertical="center"/>
    </xf>
    <xf numFmtId="10" fontId="38" fillId="29" borderId="5" xfId="2" applyNumberFormat="1" applyFont="1" applyFill="1" applyBorder="1" applyAlignment="1">
      <alignment horizontal="right" vertical="center"/>
    </xf>
    <xf numFmtId="2" fontId="37" fillId="0" borderId="5" xfId="2" applyNumberFormat="1" applyFont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/>
    </xf>
    <xf numFmtId="172" fontId="38" fillId="29" borderId="8" xfId="2" applyNumberFormat="1" applyFont="1" applyFill="1" applyBorder="1" applyAlignment="1">
      <alignment horizontal="center" vertical="center"/>
    </xf>
    <xf numFmtId="0" fontId="39" fillId="29" borderId="57" xfId="1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/>
    </xf>
    <xf numFmtId="2" fontId="38" fillId="29" borderId="8" xfId="2" applyNumberFormat="1" applyFont="1" applyFill="1" applyBorder="1" applyAlignment="1">
      <alignment horizontal="right" vertical="center"/>
    </xf>
    <xf numFmtId="10" fontId="38" fillId="29" borderId="4" xfId="2" applyNumberFormat="1" applyFont="1" applyFill="1" applyBorder="1" applyAlignment="1">
      <alignment horizontal="right" vertical="center"/>
    </xf>
    <xf numFmtId="10" fontId="38" fillId="29" borderId="8" xfId="2" applyNumberFormat="1" applyFont="1" applyFill="1" applyBorder="1" applyAlignment="1">
      <alignment horizontal="right" vertical="center"/>
    </xf>
    <xf numFmtId="2" fontId="37" fillId="0" borderId="4" xfId="2" applyNumberFormat="1" applyFont="1" applyBorder="1" applyAlignment="1">
      <alignment horizontal="right" vertical="center"/>
    </xf>
    <xf numFmtId="2" fontId="37" fillId="0" borderId="8" xfId="2" applyNumberFormat="1" applyFont="1" applyBorder="1" applyAlignment="1">
      <alignment horizontal="right" vertical="center"/>
    </xf>
    <xf numFmtId="0" fontId="39" fillId="0" borderId="42" xfId="2" applyFont="1" applyBorder="1" applyAlignment="1">
      <alignment horizontal="center" vertical="center"/>
    </xf>
    <xf numFmtId="0" fontId="39" fillId="0" borderId="26" xfId="2" applyFont="1" applyBorder="1" applyAlignment="1">
      <alignment horizontal="center" vertical="center"/>
    </xf>
    <xf numFmtId="0" fontId="39" fillId="0" borderId="41" xfId="2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7" xfId="1" applyFont="1" applyBorder="1" applyAlignment="1">
      <alignment horizontal="center" vertical="center" wrapText="1"/>
    </xf>
    <xf numFmtId="0" fontId="37" fillId="0" borderId="15" xfId="1" applyFont="1" applyBorder="1" applyAlignment="1">
      <alignment horizontal="center" vertical="center" wrapText="1"/>
    </xf>
    <xf numFmtId="0" fontId="37" fillId="0" borderId="60" xfId="1" applyFont="1" applyBorder="1" applyAlignment="1">
      <alignment horizontal="center" vertical="center" wrapText="1"/>
    </xf>
    <xf numFmtId="0" fontId="37" fillId="0" borderId="13" xfId="1" applyFont="1" applyBorder="1" applyAlignment="1">
      <alignment horizontal="center" vertical="center" wrapText="1"/>
    </xf>
    <xf numFmtId="0" fontId="37" fillId="0" borderId="3" xfId="1" applyFont="1" applyFill="1" applyBorder="1" applyAlignment="1">
      <alignment horizontal="center" vertical="center" wrapText="1"/>
    </xf>
    <xf numFmtId="0" fontId="37" fillId="0" borderId="26" xfId="1" applyFont="1" applyFill="1" applyBorder="1" applyAlignment="1">
      <alignment horizontal="center" vertical="center" wrapText="1"/>
    </xf>
    <xf numFmtId="0" fontId="37" fillId="0" borderId="41" xfId="1" applyFont="1" applyFill="1" applyBorder="1" applyAlignment="1">
      <alignment horizontal="center" vertical="center" wrapText="1"/>
    </xf>
    <xf numFmtId="0" fontId="37" fillId="0" borderId="71" xfId="1" applyFont="1" applyFill="1" applyBorder="1" applyAlignment="1">
      <alignment horizontal="center" vertical="center" wrapText="1"/>
    </xf>
    <xf numFmtId="0" fontId="37" fillId="0" borderId="72" xfId="1" applyFont="1" applyFill="1" applyBorder="1" applyAlignment="1">
      <alignment horizontal="center" vertical="center" wrapText="1"/>
    </xf>
    <xf numFmtId="0" fontId="37" fillId="0" borderId="73" xfId="1" applyFont="1" applyFill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50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53" xfId="1" applyFont="1" applyFill="1" applyBorder="1" applyAlignment="1">
      <alignment horizontal="center" vertical="center" wrapText="1"/>
    </xf>
    <xf numFmtId="0" fontId="37" fillId="0" borderId="49" xfId="1" applyFont="1" applyFill="1" applyBorder="1" applyAlignment="1">
      <alignment horizontal="center" vertical="center" wrapText="1"/>
    </xf>
    <xf numFmtId="0" fontId="44" fillId="0" borderId="42" xfId="1" applyFont="1" applyBorder="1" applyAlignment="1">
      <alignment horizontal="left" vertical="center" wrapText="1"/>
    </xf>
    <xf numFmtId="0" fontId="44" fillId="0" borderId="26" xfId="1" applyFont="1" applyBorder="1" applyAlignment="1">
      <alignment horizontal="left" vertical="center" wrapText="1"/>
    </xf>
    <xf numFmtId="0" fontId="44" fillId="0" borderId="41" xfId="1" applyFont="1" applyBorder="1" applyAlignment="1">
      <alignment horizontal="left" vertical="center" wrapText="1"/>
    </xf>
    <xf numFmtId="0" fontId="37" fillId="0" borderId="55" xfId="1" applyFont="1" applyBorder="1" applyAlignment="1">
      <alignment horizontal="center" vertical="center" wrapText="1"/>
    </xf>
    <xf numFmtId="0" fontId="37" fillId="0" borderId="56" xfId="1" applyFont="1" applyBorder="1" applyAlignment="1">
      <alignment horizontal="center" vertical="center" wrapText="1"/>
    </xf>
    <xf numFmtId="0" fontId="37" fillId="0" borderId="80" xfId="1" applyFont="1" applyBorder="1" applyAlignment="1">
      <alignment horizontal="center" vertical="center" wrapText="1"/>
    </xf>
    <xf numFmtId="0" fontId="39" fillId="29" borderId="10" xfId="1" applyFont="1" applyFill="1" applyBorder="1" applyAlignment="1">
      <alignment horizontal="center" vertical="center" wrapText="1"/>
    </xf>
    <xf numFmtId="0" fontId="39" fillId="29" borderId="11" xfId="1" applyFont="1" applyFill="1" applyBorder="1" applyAlignment="1">
      <alignment horizontal="center" vertical="center" wrapText="1"/>
    </xf>
    <xf numFmtId="0" fontId="39" fillId="29" borderId="58" xfId="1" applyFont="1" applyFill="1" applyBorder="1" applyAlignment="1">
      <alignment horizontal="center" vertical="center" wrapText="1"/>
    </xf>
    <xf numFmtId="0" fontId="37" fillId="0" borderId="42" xfId="1" applyFont="1" applyFill="1" applyBorder="1" applyAlignment="1">
      <alignment horizontal="center" vertical="center" wrapText="1"/>
    </xf>
    <xf numFmtId="0" fontId="37" fillId="0" borderId="6" xfId="1" applyFont="1" applyFill="1" applyBorder="1" applyAlignment="1">
      <alignment horizontal="center" vertical="center" wrapText="1"/>
    </xf>
    <xf numFmtId="0" fontId="37" fillId="0" borderId="42" xfId="2" applyFont="1" applyBorder="1" applyAlignment="1">
      <alignment horizontal="center" vertical="center"/>
    </xf>
    <xf numFmtId="0" fontId="37" fillId="0" borderId="26" xfId="2" applyFont="1" applyBorder="1" applyAlignment="1">
      <alignment horizontal="center" vertical="center"/>
    </xf>
    <xf numFmtId="0" fontId="37" fillId="0" borderId="41" xfId="2" applyFont="1" applyBorder="1" applyAlignment="1">
      <alignment horizontal="center" vertical="center"/>
    </xf>
    <xf numFmtId="0" fontId="44" fillId="0" borderId="3" xfId="1" applyFont="1" applyBorder="1" applyAlignment="1">
      <alignment horizontal="left" vertical="center" wrapText="1"/>
    </xf>
    <xf numFmtId="0" fontId="37" fillId="0" borderId="4" xfId="1" applyFont="1" applyFill="1" applyBorder="1" applyAlignment="1">
      <alignment vertical="center" wrapText="1"/>
    </xf>
    <xf numFmtId="0" fontId="37" fillId="0" borderId="8" xfId="1" applyFont="1" applyFill="1" applyBorder="1" applyAlignment="1">
      <alignment vertical="center" wrapText="1"/>
    </xf>
    <xf numFmtId="2" fontId="38" fillId="29" borderId="4" xfId="1" applyNumberFormat="1" applyFont="1" applyFill="1" applyBorder="1" applyAlignment="1">
      <alignment horizontal="right" vertical="center" wrapText="1"/>
    </xf>
    <xf numFmtId="2" fontId="38" fillId="29" borderId="8" xfId="1" applyNumberFormat="1" applyFont="1" applyFill="1" applyBorder="1" applyAlignment="1">
      <alignment horizontal="right" vertical="center" wrapText="1"/>
    </xf>
    <xf numFmtId="171" fontId="38" fillId="29" borderId="4" xfId="2" applyNumberFormat="1" applyFont="1" applyFill="1" applyBorder="1" applyAlignment="1">
      <alignment horizontal="center" vertical="center"/>
    </xf>
    <xf numFmtId="171" fontId="38" fillId="29" borderId="8" xfId="2" applyNumberFormat="1" applyFont="1" applyFill="1" applyBorder="1" applyAlignment="1">
      <alignment horizontal="center" vertical="center"/>
    </xf>
    <xf numFmtId="2" fontId="38" fillId="29" borderId="11" xfId="1" applyNumberFormat="1" applyFont="1" applyFill="1" applyBorder="1" applyAlignment="1">
      <alignment horizontal="right" vertical="center" wrapText="1"/>
    </xf>
    <xf numFmtId="0" fontId="38" fillId="29" borderId="11" xfId="1" applyFont="1" applyFill="1" applyBorder="1" applyAlignment="1">
      <alignment horizontal="right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45" xfId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 wrapText="1"/>
    </xf>
    <xf numFmtId="2" fontId="38" fillId="29" borderId="4" xfId="1" applyNumberFormat="1" applyFont="1" applyFill="1" applyBorder="1" applyAlignment="1">
      <alignment horizontal="right" vertical="center"/>
    </xf>
    <xf numFmtId="2" fontId="38" fillId="29" borderId="5" xfId="1" applyNumberFormat="1" applyFont="1" applyFill="1" applyBorder="1" applyAlignment="1">
      <alignment horizontal="right" vertical="center"/>
    </xf>
    <xf numFmtId="2" fontId="38" fillId="29" borderId="8" xfId="1" applyNumberFormat="1" applyFont="1" applyFill="1" applyBorder="1" applyAlignment="1">
      <alignment horizontal="right" vertical="center"/>
    </xf>
    <xf numFmtId="0" fontId="44" fillId="0" borderId="0" xfId="4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38" fillId="29" borderId="4" xfId="2" applyNumberFormat="1" applyFont="1" applyFill="1" applyBorder="1" applyAlignment="1">
      <alignment horizontal="center" vertical="center"/>
    </xf>
    <xf numFmtId="2" fontId="38" fillId="29" borderId="5" xfId="2" applyNumberFormat="1" applyFont="1" applyFill="1" applyBorder="1" applyAlignment="1">
      <alignment horizontal="center" vertical="center"/>
    </xf>
    <xf numFmtId="2" fontId="38" fillId="29" borderId="8" xfId="2" applyNumberFormat="1" applyFont="1" applyFill="1" applyBorder="1" applyAlignment="1">
      <alignment horizontal="center" vertical="center"/>
    </xf>
    <xf numFmtId="0" fontId="39" fillId="29" borderId="4" xfId="2" applyFont="1" applyFill="1" applyBorder="1" applyAlignment="1">
      <alignment horizontal="center" vertical="center" wrapText="1"/>
    </xf>
    <xf numFmtId="0" fontId="39" fillId="29" borderId="5" xfId="2" applyFont="1" applyFill="1" applyBorder="1" applyAlignment="1">
      <alignment horizontal="center" vertical="center" wrapText="1"/>
    </xf>
    <xf numFmtId="0" fontId="37" fillId="29" borderId="42" xfId="1" applyFont="1" applyFill="1" applyBorder="1" applyAlignment="1">
      <alignment horizontal="center" vertical="center" wrapText="1"/>
    </xf>
    <xf numFmtId="0" fontId="37" fillId="29" borderId="26" xfId="1" applyFont="1" applyFill="1" applyBorder="1" applyAlignment="1">
      <alignment horizontal="center" vertical="center" wrapText="1"/>
    </xf>
    <xf numFmtId="0" fontId="37" fillId="29" borderId="41" xfId="1" applyFont="1" applyFill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0" fontId="37" fillId="0" borderId="57" xfId="1" applyFont="1" applyBorder="1" applyAlignment="1">
      <alignment horizontal="center" vertical="center"/>
    </xf>
    <xf numFmtId="0" fontId="39" fillId="29" borderId="57" xfId="2" applyFont="1" applyFill="1" applyBorder="1" applyAlignment="1">
      <alignment horizontal="center" vertical="center" wrapText="1"/>
    </xf>
    <xf numFmtId="2" fontId="38" fillId="29" borderId="4" xfId="2" applyNumberFormat="1" applyFont="1" applyFill="1" applyBorder="1" applyAlignment="1">
      <alignment horizontal="right" vertical="center" wrapText="1"/>
    </xf>
    <xf numFmtId="0" fontId="38" fillId="29" borderId="5" xfId="2" applyFont="1" applyFill="1" applyBorder="1" applyAlignment="1">
      <alignment horizontal="right" vertical="center" wrapText="1"/>
    </xf>
    <xf numFmtId="0" fontId="38" fillId="29" borderId="57" xfId="2" applyFont="1" applyFill="1" applyBorder="1" applyAlignment="1">
      <alignment horizontal="right" vertical="center" wrapText="1"/>
    </xf>
    <xf numFmtId="0" fontId="38" fillId="29" borderId="57" xfId="2" applyFont="1" applyFill="1" applyBorder="1" applyAlignment="1">
      <alignment horizontal="center" vertical="center"/>
    </xf>
    <xf numFmtId="2" fontId="38" fillId="29" borderId="57" xfId="2" applyNumberFormat="1" applyFont="1" applyFill="1" applyBorder="1" applyAlignment="1">
      <alignment horizontal="right" vertical="center"/>
    </xf>
    <xf numFmtId="0" fontId="41" fillId="0" borderId="0" xfId="4" applyFont="1" applyBorder="1" applyAlignment="1">
      <alignment horizontal="center" wrapText="1"/>
    </xf>
    <xf numFmtId="0" fontId="37" fillId="0" borderId="0" xfId="4" applyFont="1" applyBorder="1" applyAlignment="1">
      <alignment horizontal="center" wrapText="1"/>
    </xf>
    <xf numFmtId="0" fontId="37" fillId="0" borderId="61" xfId="4" applyFont="1" applyBorder="1" applyAlignment="1">
      <alignment horizontal="center"/>
    </xf>
    <xf numFmtId="0" fontId="37" fillId="0" borderId="26" xfId="4" applyFont="1" applyBorder="1" applyAlignment="1">
      <alignment horizontal="center"/>
    </xf>
    <xf numFmtId="0" fontId="37" fillId="0" borderId="26" xfId="4" applyFont="1" applyBorder="1" applyAlignment="1">
      <alignment horizontal="center" wrapText="1"/>
    </xf>
    <xf numFmtId="0" fontId="64" fillId="0" borderId="26" xfId="4" applyFont="1" applyBorder="1" applyAlignment="1">
      <alignment horizontal="center"/>
    </xf>
    <xf numFmtId="0" fontId="43" fillId="0" borderId="0" xfId="4" applyFont="1" applyBorder="1" applyAlignment="1">
      <alignment horizontal="center" wrapText="1"/>
    </xf>
    <xf numFmtId="0" fontId="44" fillId="0" borderId="0" xfId="4" applyFont="1" applyBorder="1" applyAlignment="1">
      <alignment horizontal="center" vertical="center" wrapText="1"/>
    </xf>
    <xf numFmtId="2" fontId="38" fillId="0" borderId="4" xfId="2" applyNumberFormat="1" applyFont="1" applyBorder="1" applyAlignment="1">
      <alignment horizontal="right" vertical="center"/>
    </xf>
    <xf numFmtId="2" fontId="38" fillId="0" borderId="5" xfId="2" applyNumberFormat="1" applyFont="1" applyBorder="1" applyAlignment="1">
      <alignment horizontal="right" vertical="center"/>
    </xf>
    <xf numFmtId="2" fontId="38" fillId="0" borderId="8" xfId="2" applyNumberFormat="1" applyFont="1" applyBorder="1" applyAlignment="1">
      <alignment horizontal="right" vertical="center"/>
    </xf>
    <xf numFmtId="0" fontId="37" fillId="0" borderId="9" xfId="1" applyFont="1" applyBorder="1" applyAlignment="1">
      <alignment horizontal="right" vertical="center"/>
    </xf>
    <xf numFmtId="0" fontId="37" fillId="0" borderId="5" xfId="1" applyFont="1" applyBorder="1" applyAlignment="1">
      <alignment horizontal="right" vertical="center"/>
    </xf>
    <xf numFmtId="0" fontId="37" fillId="0" borderId="4" xfId="2" applyFont="1" applyBorder="1" applyAlignment="1">
      <alignment horizontal="right" vertical="center"/>
    </xf>
    <xf numFmtId="0" fontId="37" fillId="0" borderId="5" xfId="2" applyFont="1" applyBorder="1" applyAlignment="1">
      <alignment horizontal="right" vertical="center"/>
    </xf>
    <xf numFmtId="0" fontId="37" fillId="0" borderId="8" xfId="2" applyFont="1" applyBorder="1" applyAlignment="1">
      <alignment horizontal="right" vertical="center"/>
    </xf>
    <xf numFmtId="0" fontId="39" fillId="29" borderId="4" xfId="2" applyFont="1" applyFill="1" applyBorder="1" applyAlignment="1">
      <alignment horizontal="center" vertical="center"/>
    </xf>
    <xf numFmtId="0" fontId="39" fillId="29" borderId="5" xfId="2" applyFont="1" applyFill="1" applyBorder="1" applyAlignment="1">
      <alignment horizontal="center" vertical="center"/>
    </xf>
    <xf numFmtId="0" fontId="39" fillId="29" borderId="8" xfId="2" applyFont="1" applyFill="1" applyBorder="1" applyAlignment="1">
      <alignment horizontal="center" vertical="center"/>
    </xf>
    <xf numFmtId="2" fontId="38" fillId="29" borderId="10" xfId="2" applyNumberFormat="1" applyFont="1" applyFill="1" applyBorder="1" applyAlignment="1">
      <alignment horizontal="right" vertical="center"/>
    </xf>
    <xf numFmtId="2" fontId="38" fillId="29" borderId="11" xfId="2" applyNumberFormat="1" applyFont="1" applyFill="1" applyBorder="1" applyAlignment="1">
      <alignment horizontal="right" vertical="center"/>
    </xf>
    <xf numFmtId="2" fontId="38" fillId="29" borderId="12" xfId="2" applyNumberFormat="1" applyFont="1" applyFill="1" applyBorder="1" applyAlignment="1">
      <alignment horizontal="right" vertical="center"/>
    </xf>
    <xf numFmtId="0" fontId="37" fillId="0" borderId="10" xfId="2" applyFont="1" applyBorder="1" applyAlignment="1">
      <alignment horizontal="center" vertical="center"/>
    </xf>
    <xf numFmtId="0" fontId="37" fillId="0" borderId="6" xfId="2" applyFont="1" applyBorder="1" applyAlignment="1">
      <alignment horizontal="center" vertical="center"/>
    </xf>
    <xf numFmtId="0" fontId="37" fillId="0" borderId="13" xfId="2" applyFont="1" applyBorder="1" applyAlignment="1">
      <alignment horizontal="center" vertical="center"/>
    </xf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37" fillId="0" borderId="12" xfId="2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15" xfId="2" applyFont="1" applyBorder="1" applyAlignment="1">
      <alignment horizontal="center" vertical="center"/>
    </xf>
    <xf numFmtId="0" fontId="44" fillId="0" borderId="7" xfId="2" applyFont="1" applyBorder="1" applyAlignment="1">
      <alignment horizontal="left" vertical="center" wrapText="1"/>
    </xf>
    <xf numFmtId="0" fontId="39" fillId="29" borderId="8" xfId="2" applyFont="1" applyFill="1" applyBorder="1" applyAlignment="1">
      <alignment horizontal="center" vertical="center" wrapText="1"/>
    </xf>
    <xf numFmtId="0" fontId="37" fillId="0" borderId="69" xfId="2" applyFont="1" applyBorder="1" applyAlignment="1">
      <alignment horizontal="center" vertical="center"/>
    </xf>
    <xf numFmtId="0" fontId="37" fillId="0" borderId="66" xfId="2" applyFont="1" applyBorder="1" applyAlignment="1">
      <alignment horizontal="center" vertical="center"/>
    </xf>
    <xf numFmtId="0" fontId="37" fillId="0" borderId="76" xfId="2" applyFont="1" applyBorder="1" applyAlignment="1">
      <alignment horizontal="center" vertical="center"/>
    </xf>
    <xf numFmtId="0" fontId="37" fillId="0" borderId="75" xfId="2" applyFont="1" applyBorder="1" applyAlignment="1">
      <alignment horizontal="center" vertical="center"/>
    </xf>
    <xf numFmtId="0" fontId="37" fillId="0" borderId="61" xfId="2" applyFont="1" applyBorder="1" applyAlignment="1">
      <alignment horizontal="center" vertical="center"/>
    </xf>
    <xf numFmtId="0" fontId="37" fillId="0" borderId="63" xfId="2" applyFont="1" applyBorder="1" applyAlignment="1">
      <alignment horizontal="center" vertical="center"/>
    </xf>
    <xf numFmtId="0" fontId="39" fillId="29" borderId="67" xfId="2" applyFont="1" applyFill="1" applyBorder="1" applyAlignment="1">
      <alignment horizontal="center" vertical="center" wrapText="1"/>
    </xf>
    <xf numFmtId="0" fontId="61" fillId="0" borderId="42" xfId="2" applyFont="1" applyBorder="1" applyAlignment="1">
      <alignment horizontal="center" vertical="center" wrapText="1"/>
    </xf>
    <xf numFmtId="0" fontId="61" fillId="0" borderId="26" xfId="2" applyFont="1" applyBorder="1" applyAlignment="1">
      <alignment horizontal="center" vertical="center" wrapText="1"/>
    </xf>
    <xf numFmtId="0" fontId="61" fillId="0" borderId="41" xfId="2" applyFont="1" applyBorder="1" applyAlignment="1">
      <alignment horizontal="center" vertical="center" wrapText="1"/>
    </xf>
    <xf numFmtId="2" fontId="37" fillId="0" borderId="77" xfId="2" applyNumberFormat="1" applyFont="1" applyBorder="1" applyAlignment="1">
      <alignment horizontal="right" vertical="center"/>
    </xf>
    <xf numFmtId="2" fontId="37" fillId="0" borderId="68" xfId="2" applyNumberFormat="1" applyFont="1" applyBorder="1" applyAlignment="1">
      <alignment horizontal="right" vertical="center"/>
    </xf>
    <xf numFmtId="0" fontId="37" fillId="0" borderId="59" xfId="2" applyFont="1" applyBorder="1" applyAlignment="1">
      <alignment horizontal="right" vertical="center"/>
    </xf>
    <xf numFmtId="0" fontId="54" fillId="0" borderId="5" xfId="0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29" borderId="5" xfId="2" applyFont="1" applyFill="1" applyBorder="1" applyAlignment="1">
      <alignment horizontal="right" vertical="center"/>
    </xf>
    <xf numFmtId="0" fontId="38" fillId="29" borderId="8" xfId="2" applyFont="1" applyFill="1" applyBorder="1" applyAlignment="1">
      <alignment horizontal="right" vertical="center"/>
    </xf>
    <xf numFmtId="172" fontId="38" fillId="29" borderId="4" xfId="2" applyNumberFormat="1" applyFont="1" applyFill="1" applyBorder="1" applyAlignment="1">
      <alignment horizontal="center" vertical="center" wrapText="1"/>
    </xf>
    <xf numFmtId="0" fontId="38" fillId="29" borderId="5" xfId="2" applyFont="1" applyFill="1" applyBorder="1" applyAlignment="1">
      <alignment horizontal="center" vertical="center" wrapText="1"/>
    </xf>
    <xf numFmtId="0" fontId="38" fillId="29" borderId="8" xfId="2" applyFont="1" applyFill="1" applyBorder="1" applyAlignment="1">
      <alignment horizontal="center" vertical="center" wrapText="1"/>
    </xf>
    <xf numFmtId="0" fontId="39" fillId="0" borderId="10" xfId="2" applyFont="1" applyBorder="1" applyAlignment="1">
      <alignment horizontal="center" vertical="center"/>
    </xf>
    <xf numFmtId="0" fontId="39" fillId="0" borderId="6" xfId="2" applyFont="1" applyBorder="1" applyAlignment="1">
      <alignment horizontal="center" vertical="center"/>
    </xf>
    <xf numFmtId="0" fontId="39" fillId="0" borderId="13" xfId="2" applyFont="1" applyBorder="1" applyAlignment="1">
      <alignment horizontal="center" vertical="center"/>
    </xf>
    <xf numFmtId="0" fontId="37" fillId="0" borderId="8" xfId="1" applyFont="1" applyBorder="1" applyAlignment="1">
      <alignment horizontal="right" vertical="center"/>
    </xf>
    <xf numFmtId="0" fontId="39" fillId="29" borderId="68" xfId="2" applyFont="1" applyFill="1" applyBorder="1" applyAlignment="1">
      <alignment horizontal="center" vertical="center" wrapText="1"/>
    </xf>
    <xf numFmtId="2" fontId="38" fillId="29" borderId="5" xfId="2" applyNumberFormat="1" applyFont="1" applyFill="1" applyBorder="1" applyAlignment="1">
      <alignment horizontal="right" vertical="center" wrapText="1"/>
    </xf>
    <xf numFmtId="0" fontId="38" fillId="29" borderId="68" xfId="2" applyFont="1" applyFill="1" applyBorder="1" applyAlignment="1">
      <alignment horizontal="right" vertical="center" wrapText="1"/>
    </xf>
    <xf numFmtId="0" fontId="38" fillId="29" borderId="68" xfId="2" applyFont="1" applyFill="1" applyBorder="1" applyAlignment="1">
      <alignment horizontal="center" vertical="center"/>
    </xf>
    <xf numFmtId="2" fontId="38" fillId="29" borderId="68" xfId="2" applyNumberFormat="1" applyFont="1" applyFill="1" applyBorder="1" applyAlignment="1">
      <alignment horizontal="right" vertical="center"/>
    </xf>
    <xf numFmtId="10" fontId="38" fillId="29" borderId="68" xfId="2" applyNumberFormat="1" applyFont="1" applyFill="1" applyBorder="1" applyAlignment="1">
      <alignment horizontal="right" vertical="center"/>
    </xf>
    <xf numFmtId="10" fontId="38" fillId="29" borderId="57" xfId="2" applyNumberFormat="1" applyFont="1" applyFill="1" applyBorder="1" applyAlignment="1">
      <alignment horizontal="right" vertical="center"/>
    </xf>
    <xf numFmtId="2" fontId="37" fillId="0" borderId="57" xfId="2" applyNumberFormat="1" applyFont="1" applyBorder="1" applyAlignment="1">
      <alignment horizontal="right" vertical="center"/>
    </xf>
    <xf numFmtId="0" fontId="38" fillId="29" borderId="8" xfId="2" applyFont="1" applyFill="1" applyBorder="1" applyAlignment="1">
      <alignment horizontal="right" vertical="center" wrapText="1"/>
    </xf>
    <xf numFmtId="0" fontId="37" fillId="0" borderId="5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vertical="center" wrapText="1"/>
    </xf>
    <xf numFmtId="0" fontId="37" fillId="0" borderId="69" xfId="1" applyFont="1" applyFill="1" applyBorder="1" applyAlignment="1">
      <alignment vertical="center" wrapText="1"/>
    </xf>
    <xf numFmtId="0" fontId="37" fillId="0" borderId="74" xfId="1" applyFont="1" applyFill="1" applyBorder="1" applyAlignment="1">
      <alignment vertical="center" wrapText="1"/>
    </xf>
    <xf numFmtId="2" fontId="38" fillId="29" borderId="5" xfId="1" applyNumberFormat="1" applyFont="1" applyFill="1" applyBorder="1" applyAlignment="1">
      <alignment horizontal="right" vertical="center" wrapText="1"/>
    </xf>
    <xf numFmtId="171" fontId="38" fillId="29" borderId="5" xfId="2" applyNumberFormat="1" applyFont="1" applyFill="1" applyBorder="1" applyAlignment="1">
      <alignment horizontal="center" vertical="center"/>
    </xf>
    <xf numFmtId="0" fontId="44" fillId="0" borderId="42" xfId="2" applyFont="1" applyBorder="1" applyAlignment="1">
      <alignment vertical="center" wrapText="1"/>
    </xf>
    <xf numFmtId="0" fontId="44" fillId="0" borderId="26" xfId="2" applyFont="1" applyBorder="1" applyAlignment="1">
      <alignment vertical="center" wrapText="1"/>
    </xf>
    <xf numFmtId="0" fontId="44" fillId="0" borderId="41" xfId="2" applyFont="1" applyBorder="1" applyAlignment="1">
      <alignment vertical="center" wrapText="1"/>
    </xf>
    <xf numFmtId="0" fontId="44" fillId="0" borderId="42" xfId="2" applyFont="1" applyBorder="1" applyAlignment="1">
      <alignment horizontal="center" vertical="center" wrapText="1"/>
    </xf>
    <xf numFmtId="0" fontId="44" fillId="0" borderId="26" xfId="2" applyFont="1" applyBorder="1" applyAlignment="1">
      <alignment horizontal="center" vertical="center" wrapText="1"/>
    </xf>
    <xf numFmtId="0" fontId="44" fillId="0" borderId="41" xfId="2" applyFont="1" applyBorder="1" applyAlignment="1">
      <alignment horizontal="center" vertical="center" wrapText="1"/>
    </xf>
    <xf numFmtId="0" fontId="44" fillId="0" borderId="42" xfId="2" applyFont="1" applyBorder="1" applyAlignment="1">
      <alignment horizontal="left" vertical="center" wrapText="1"/>
    </xf>
    <xf numFmtId="0" fontId="44" fillId="0" borderId="26" xfId="2" applyFont="1" applyBorder="1" applyAlignment="1">
      <alignment horizontal="left" vertical="center" wrapText="1"/>
    </xf>
    <xf numFmtId="0" fontId="44" fillId="0" borderId="41" xfId="2" applyFont="1" applyBorder="1" applyAlignment="1">
      <alignment horizontal="left" vertical="center" wrapText="1"/>
    </xf>
    <xf numFmtId="0" fontId="44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right" vertical="center" wrapText="1"/>
    </xf>
    <xf numFmtId="0" fontId="53" fillId="0" borderId="42" xfId="2" applyFont="1" applyBorder="1" applyAlignment="1">
      <alignment horizontal="center" vertical="center" wrapText="1"/>
    </xf>
    <xf numFmtId="0" fontId="53" fillId="0" borderId="26" xfId="2" applyFont="1" applyBorder="1" applyAlignment="1">
      <alignment horizontal="center" vertical="center" wrapText="1"/>
    </xf>
    <xf numFmtId="0" fontId="53" fillId="0" borderId="41" xfId="2" applyFont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37" fillId="29" borderId="42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center" vertical="center" wrapText="1"/>
    </xf>
    <xf numFmtId="0" fontId="37" fillId="29" borderId="41" xfId="0" applyFont="1" applyFill="1" applyBorder="1" applyAlignment="1">
      <alignment horizontal="center" vertical="center" wrapText="1"/>
    </xf>
    <xf numFmtId="172" fontId="44" fillId="23" borderId="1" xfId="0" applyNumberFormat="1" applyFont="1" applyFill="1" applyBorder="1" applyAlignment="1">
      <alignment horizontal="center" vertical="center" wrapText="1"/>
    </xf>
    <xf numFmtId="172" fontId="38" fillId="23" borderId="1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/>
    <xf numFmtId="10" fontId="40" fillId="0" borderId="0" xfId="0" applyNumberFormat="1" applyFont="1"/>
  </cellXfs>
  <cellStyles count="277">
    <cellStyle name="20% - Акцент1 2" xfId="5"/>
    <cellStyle name="20% - Акцент1 2 2" xfId="6"/>
    <cellStyle name="20% - Акцент1 3" xfId="7"/>
    <cellStyle name="20% - Акцент1 4" xfId="8"/>
    <cellStyle name="20% - Акцент2 2" xfId="9"/>
    <cellStyle name="20% - Акцент2 2 2" xfId="10"/>
    <cellStyle name="20% - Акцент2 3" xfId="11"/>
    <cellStyle name="20% - Акцент2 4" xfId="12"/>
    <cellStyle name="20% - Акцент3 2" xfId="13"/>
    <cellStyle name="20% - Акцент3 2 2" xfId="14"/>
    <cellStyle name="20% - Акцент3 3" xfId="15"/>
    <cellStyle name="20% - Акцент3 4" xfId="16"/>
    <cellStyle name="20% - Акцент4 2" xfId="17"/>
    <cellStyle name="20% - Акцент4 2 2" xfId="18"/>
    <cellStyle name="20% - Акцент4 3" xfId="19"/>
    <cellStyle name="20% - Акцент4 4" xfId="20"/>
    <cellStyle name="20% - Акцент5 2" xfId="21"/>
    <cellStyle name="20% - Акцент5 2 2" xfId="22"/>
    <cellStyle name="20% - Акцент5 3" xfId="23"/>
    <cellStyle name="20% - Акцент5 4" xfId="24"/>
    <cellStyle name="20% - Акцент6 2" xfId="25"/>
    <cellStyle name="20% - Акцент6 2 2" xfId="26"/>
    <cellStyle name="20% - Акцент6 3" xfId="27"/>
    <cellStyle name="20% - Акцент6 4" xfId="28"/>
    <cellStyle name="40% - Акцент1 2" xfId="29"/>
    <cellStyle name="40% - Акцент1 2 2" xfId="30"/>
    <cellStyle name="40% - Акцент1 3" xfId="31"/>
    <cellStyle name="40% - Акцент1 4" xfId="32"/>
    <cellStyle name="40% - Акцент2 2" xfId="33"/>
    <cellStyle name="40% - Акцент2 2 2" xfId="34"/>
    <cellStyle name="40% - Акцент2 3" xfId="35"/>
    <cellStyle name="40% - Акцент2 4" xfId="36"/>
    <cellStyle name="40% - Акцент3 2" xfId="37"/>
    <cellStyle name="40% - Акцент3 2 2" xfId="38"/>
    <cellStyle name="40% - Акцент3 3" xfId="39"/>
    <cellStyle name="40% - Акцент3 4" xfId="40"/>
    <cellStyle name="40% - Акцент4 2" xfId="41"/>
    <cellStyle name="40% - Акцент4 2 2" xfId="42"/>
    <cellStyle name="40% - Акцент4 3" xfId="43"/>
    <cellStyle name="40% - Акцент4 4" xfId="44"/>
    <cellStyle name="40% - Акцент5 2" xfId="45"/>
    <cellStyle name="40% - Акцент5 2 2" xfId="46"/>
    <cellStyle name="40% - Акцент5 3" xfId="47"/>
    <cellStyle name="40% - Акцент5 4" xfId="48"/>
    <cellStyle name="40% - Акцент6 2" xfId="49"/>
    <cellStyle name="40% - Акцент6 2 2" xfId="50"/>
    <cellStyle name="40% - Акцент6 3" xfId="51"/>
    <cellStyle name="40% - Акцент6 4" xfId="52"/>
    <cellStyle name="60% - Акцент1 2" xfId="53"/>
    <cellStyle name="60% - Акцент1 2 2" xfId="54"/>
    <cellStyle name="60% - Акцент1 3" xfId="55"/>
    <cellStyle name="60% - Акцент1 4" xfId="56"/>
    <cellStyle name="60% - Акцент2 2" xfId="57"/>
    <cellStyle name="60% - Акцент2 2 2" xfId="58"/>
    <cellStyle name="60% - Акцент2 3" xfId="59"/>
    <cellStyle name="60% - Акцент2 4" xfId="60"/>
    <cellStyle name="60% - Акцент3 2" xfId="61"/>
    <cellStyle name="60% - Акцент3 2 2" xfId="62"/>
    <cellStyle name="60% - Акцент3 3" xfId="63"/>
    <cellStyle name="60% - Акцент3 4" xfId="64"/>
    <cellStyle name="60% - Акцент4 2" xfId="65"/>
    <cellStyle name="60% - Акцент4 2 2" xfId="66"/>
    <cellStyle name="60% - Акцент4 3" xfId="67"/>
    <cellStyle name="60% - Акцент4 4" xfId="68"/>
    <cellStyle name="60% - Акцент5 2" xfId="69"/>
    <cellStyle name="60% - Акцент5 2 2" xfId="70"/>
    <cellStyle name="60% - Акцент5 3" xfId="71"/>
    <cellStyle name="60% - Акцент5 4" xfId="72"/>
    <cellStyle name="60% - Акцент6 2" xfId="73"/>
    <cellStyle name="60% - Акцент6 2 2" xfId="74"/>
    <cellStyle name="60% - Акцент6 3" xfId="75"/>
    <cellStyle name="60% - Акцент6 4" xfId="76"/>
    <cellStyle name="Comma [0]_irl tel sep5" xfId="77"/>
    <cellStyle name="Comma_irl tel sep5" xfId="78"/>
    <cellStyle name="Currency [0]" xfId="79"/>
    <cellStyle name="Currency [0] 2" xfId="80"/>
    <cellStyle name="Currency [0] 3" xfId="225"/>
    <cellStyle name="Currency [0] 4" xfId="226"/>
    <cellStyle name="Currency [0] 5" xfId="227"/>
    <cellStyle name="Currency [0] 6" xfId="228"/>
    <cellStyle name="Currency_irl tel sep5" xfId="81"/>
    <cellStyle name="Excel Built-in Normal" xfId="229"/>
    <cellStyle name="Normal_ASUS" xfId="82"/>
    <cellStyle name="Normal1" xfId="83"/>
    <cellStyle name="Normal1 2" xfId="84"/>
    <cellStyle name="Normal1 3" xfId="230"/>
    <cellStyle name="Normal1 4" xfId="231"/>
    <cellStyle name="Normal1 5" xfId="232"/>
    <cellStyle name="Normal1 6" xfId="233"/>
    <cellStyle name="normбlnм_laroux" xfId="85"/>
    <cellStyle name="Price_Body" xfId="86"/>
    <cellStyle name="TableStyleLight1" xfId="224"/>
    <cellStyle name="Акцент1 2" xfId="87"/>
    <cellStyle name="Акцент1 2 2" xfId="88"/>
    <cellStyle name="Акцент1 3" xfId="89"/>
    <cellStyle name="Акцент1 4" xfId="90"/>
    <cellStyle name="Акцент2 2" xfId="91"/>
    <cellStyle name="Акцент2 2 2" xfId="92"/>
    <cellStyle name="Акцент2 3" xfId="93"/>
    <cellStyle name="Акцент2 4" xfId="94"/>
    <cellStyle name="Акцент3 2" xfId="95"/>
    <cellStyle name="Акцент3 2 2" xfId="96"/>
    <cellStyle name="Акцент3 3" xfId="97"/>
    <cellStyle name="Акцент3 4" xfId="98"/>
    <cellStyle name="Акцент4 2" xfId="99"/>
    <cellStyle name="Акцент4 2 2" xfId="100"/>
    <cellStyle name="Акцент4 3" xfId="101"/>
    <cellStyle name="Акцент4 4" xfId="102"/>
    <cellStyle name="Акцент5 2" xfId="103"/>
    <cellStyle name="Акцент5 2 2" xfId="104"/>
    <cellStyle name="Акцент5 3" xfId="105"/>
    <cellStyle name="Акцент5 4" xfId="106"/>
    <cellStyle name="Акцент6 2" xfId="107"/>
    <cellStyle name="Акцент6 2 2" xfId="108"/>
    <cellStyle name="Акцент6 3" xfId="109"/>
    <cellStyle name="Акцент6 4" xfId="110"/>
    <cellStyle name="Беззащитный" xfId="111"/>
    <cellStyle name="Беззащитный 2" xfId="112"/>
    <cellStyle name="Беззащитный 3" xfId="234"/>
    <cellStyle name="Беззащитный 4" xfId="235"/>
    <cellStyle name="Беззащитный 5" xfId="236"/>
    <cellStyle name="Беззащитный 6" xfId="237"/>
    <cellStyle name="Ввод  2" xfId="113"/>
    <cellStyle name="Ввод  2 2" xfId="114"/>
    <cellStyle name="Ввод  3" xfId="115"/>
    <cellStyle name="Ввод  4" xfId="116"/>
    <cellStyle name="Вывод 2" xfId="117"/>
    <cellStyle name="Вывод 2 2" xfId="118"/>
    <cellStyle name="Вывод 3" xfId="119"/>
    <cellStyle name="Вывод 4" xfId="120"/>
    <cellStyle name="Вычисление 2" xfId="121"/>
    <cellStyle name="Вычисление 2 2" xfId="122"/>
    <cellStyle name="Вычисление 3" xfId="123"/>
    <cellStyle name="Вычисление 4" xfId="124"/>
    <cellStyle name="Заголовок" xfId="125"/>
    <cellStyle name="Заголовок 1 1" xfId="126"/>
    <cellStyle name="Заголовок 1 2" xfId="127"/>
    <cellStyle name="Заголовок 1 2 2" xfId="128"/>
    <cellStyle name="Заголовок 1 3" xfId="129"/>
    <cellStyle name="Заголовок 1 4" xfId="130"/>
    <cellStyle name="Заголовок 2 2" xfId="131"/>
    <cellStyle name="Заголовок 2 2 2" xfId="132"/>
    <cellStyle name="Заголовок 2 3" xfId="133"/>
    <cellStyle name="Заголовок 2 4" xfId="134"/>
    <cellStyle name="Заголовок 3 2" xfId="135"/>
    <cellStyle name="Заголовок 3 2 2" xfId="136"/>
    <cellStyle name="Заголовок 3 3" xfId="137"/>
    <cellStyle name="Заголовок 3 4" xfId="138"/>
    <cellStyle name="Заголовок 4 2" xfId="139"/>
    <cellStyle name="Заголовок 4 2 2" xfId="140"/>
    <cellStyle name="Заголовок 4 3" xfId="141"/>
    <cellStyle name="Заголовок 4 4" xfId="142"/>
    <cellStyle name="ЗаголовокСтолбца" xfId="143"/>
    <cellStyle name="Защитный" xfId="144"/>
    <cellStyle name="Защитный 2" xfId="145"/>
    <cellStyle name="Защитный 3" xfId="238"/>
    <cellStyle name="Защитный 4" xfId="239"/>
    <cellStyle name="Защитный 5" xfId="240"/>
    <cellStyle name="Защитный 6" xfId="241"/>
    <cellStyle name="Значение" xfId="146"/>
    <cellStyle name="Значение 2" xfId="147"/>
    <cellStyle name="Значение 3" xfId="242"/>
    <cellStyle name="Значение 4" xfId="243"/>
    <cellStyle name="Значение 5" xfId="244"/>
    <cellStyle name="Значение 6" xfId="245"/>
    <cellStyle name="Итог 2" xfId="148"/>
    <cellStyle name="Итог 2 2" xfId="149"/>
    <cellStyle name="Итог 3" xfId="150"/>
    <cellStyle name="Итог 4" xfId="151"/>
    <cellStyle name="Контрольная ячейка 2" xfId="152"/>
    <cellStyle name="Контрольная ячейка 2 2" xfId="153"/>
    <cellStyle name="Контрольная ячейка 3" xfId="154"/>
    <cellStyle name="Контрольная ячейка 4" xfId="155"/>
    <cellStyle name="Мои наименования показателей" xfId="156"/>
    <cellStyle name="Мои наименования показателей 2" xfId="157"/>
    <cellStyle name="Мои наименования показателей 3" xfId="246"/>
    <cellStyle name="Мои наименования показателей 4" xfId="247"/>
    <cellStyle name="Мои наименования показателей 5" xfId="248"/>
    <cellStyle name="Мои наименования показателей 6" xfId="249"/>
    <cellStyle name="Мой заголовок" xfId="158"/>
    <cellStyle name="Мой заголовок листа" xfId="159"/>
    <cellStyle name="Мой заголовок листа 2" xfId="160"/>
    <cellStyle name="Мой заголовок листа 3" xfId="250"/>
    <cellStyle name="Мой заголовок листа 4" xfId="251"/>
    <cellStyle name="Мой заголовок листа 5" xfId="252"/>
    <cellStyle name="Мой заголовок листа 6" xfId="253"/>
    <cellStyle name="Название 2" xfId="161"/>
    <cellStyle name="Название 2 2" xfId="162"/>
    <cellStyle name="Название 3" xfId="163"/>
    <cellStyle name="Название 4" xfId="164"/>
    <cellStyle name="Нейтральный 2" xfId="165"/>
    <cellStyle name="Нейтральный 2 2" xfId="166"/>
    <cellStyle name="Нейтральный 3" xfId="167"/>
    <cellStyle name="Нейтральный 4" xfId="168"/>
    <cellStyle name="Обычный" xfId="0" builtinId="0"/>
    <cellStyle name="Обычный 10" xfId="169"/>
    <cellStyle name="Обычный 10 2" xfId="170"/>
    <cellStyle name="Обычный 11" xfId="171"/>
    <cellStyle name="Обычный 11 2" xfId="172"/>
    <cellStyle name="Обычный 12" xfId="173"/>
    <cellStyle name="Обычный 12 2" xfId="223"/>
    <cellStyle name="Обычный 13" xfId="276"/>
    <cellStyle name="Обычный 2" xfId="1"/>
    <cellStyle name="Обычный 2 2" xfId="4"/>
    <cellStyle name="Обычный 2 2 3" xfId="254"/>
    <cellStyle name="Обычный 2 3" xfId="174"/>
    <cellStyle name="Обычный 2 4" xfId="175"/>
    <cellStyle name="Обычный 2 5" xfId="176"/>
    <cellStyle name="Обычный 2 6" xfId="177"/>
    <cellStyle name="Обычный 3" xfId="3"/>
    <cellStyle name="Обычный 3 2" xfId="178"/>
    <cellStyle name="Обычный 4" xfId="179"/>
    <cellStyle name="Обычный 4 2" xfId="180"/>
    <cellStyle name="Обычный 5" xfId="181"/>
    <cellStyle name="Обычный 5 2" xfId="255"/>
    <cellStyle name="Обычный 5 3" xfId="256"/>
    <cellStyle name="Обычный 5 4" xfId="257"/>
    <cellStyle name="Обычный 5 5" xfId="258"/>
    <cellStyle name="Обычный 6" xfId="182"/>
    <cellStyle name="Обычный 6 2" xfId="183"/>
    <cellStyle name="Обычный 6 3" xfId="259"/>
    <cellStyle name="Обычный 7" xfId="184"/>
    <cellStyle name="Обычный 8" xfId="185"/>
    <cellStyle name="Обычный 9" xfId="186"/>
    <cellStyle name="Обычный_Расценки по перечням работ" xfId="2"/>
    <cellStyle name="Плохой 2" xfId="187"/>
    <cellStyle name="Плохой 2 2" xfId="188"/>
    <cellStyle name="Плохой 3" xfId="189"/>
    <cellStyle name="Плохой 4" xfId="190"/>
    <cellStyle name="Поле ввода" xfId="191"/>
    <cellStyle name="Поле ввода 2" xfId="192"/>
    <cellStyle name="Поле ввода 3" xfId="260"/>
    <cellStyle name="Поле ввода 4" xfId="261"/>
    <cellStyle name="Поле ввода 5" xfId="262"/>
    <cellStyle name="Поле ввода 6" xfId="263"/>
    <cellStyle name="Пояснение 2" xfId="193"/>
    <cellStyle name="Пояснение 2 2" xfId="194"/>
    <cellStyle name="Пояснение 3" xfId="195"/>
    <cellStyle name="Пояснение 4" xfId="196"/>
    <cellStyle name="Примечание 2" xfId="197"/>
    <cellStyle name="Примечание 2 2" xfId="198"/>
    <cellStyle name="Примечание 3" xfId="199"/>
    <cellStyle name="Примечание 4" xfId="200"/>
    <cellStyle name="Связанная ячейка 2" xfId="201"/>
    <cellStyle name="Связанная ячейка 2 2" xfId="202"/>
    <cellStyle name="Связанная ячейка 3" xfId="203"/>
    <cellStyle name="Связанная ячейка 4" xfId="204"/>
    <cellStyle name="Стиль 1" xfId="205"/>
    <cellStyle name="Текст предупреждения 2" xfId="206"/>
    <cellStyle name="Текст предупреждения 2 2" xfId="207"/>
    <cellStyle name="Текст предупреждения 3" xfId="208"/>
    <cellStyle name="Текст предупреждения 4" xfId="209"/>
    <cellStyle name="Текстовый" xfId="210"/>
    <cellStyle name="Тысячи [0]_3Com" xfId="211"/>
    <cellStyle name="Тысячи_3Com" xfId="212"/>
    <cellStyle name="Формула" xfId="213"/>
    <cellStyle name="Формула 2" xfId="214"/>
    <cellStyle name="Формула 3" xfId="264"/>
    <cellStyle name="Формула 4" xfId="265"/>
    <cellStyle name="Формула 5" xfId="266"/>
    <cellStyle name="Формула 6" xfId="267"/>
    <cellStyle name="ФормулаВБ" xfId="215"/>
    <cellStyle name="ФормулаВБ 2" xfId="216"/>
    <cellStyle name="ФормулаВБ 3" xfId="268"/>
    <cellStyle name="ФормулаВБ 4" xfId="269"/>
    <cellStyle name="ФормулаВБ 5" xfId="270"/>
    <cellStyle name="ФормулаВБ 6" xfId="271"/>
    <cellStyle name="ФормулаНаКонтроль" xfId="217"/>
    <cellStyle name="ФормулаНаКонтроль 2" xfId="218"/>
    <cellStyle name="ФормулаНаКонтроль 3" xfId="272"/>
    <cellStyle name="ФормулаНаКонтроль 4" xfId="273"/>
    <cellStyle name="ФормулаНаКонтроль 5" xfId="274"/>
    <cellStyle name="ФормулаНаКонтроль 6" xfId="275"/>
    <cellStyle name="Хороший 2" xfId="219"/>
    <cellStyle name="Хороший 2 2" xfId="220"/>
    <cellStyle name="Хороший 3" xfId="221"/>
    <cellStyle name="Хороший 4" xfId="222"/>
  </cellStyles>
  <dxfs count="0"/>
  <tableStyles count="0" defaultTableStyle="TableStyleMedium9" defaultPivotStyle="PivotStyleLight16"/>
  <colors>
    <mruColors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view="pageBreakPreview" topLeftCell="B192" zoomScale="86" zoomScaleSheetLayoutView="86" workbookViewId="0">
      <selection activeCell="L209" sqref="L209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17.140625" style="1" customWidth="1" collapsed="1"/>
    <col min="16" max="16" width="17.140625" style="1" customWidth="1"/>
    <col min="17" max="17" width="26.42578125" style="1" customWidth="1"/>
    <col min="18" max="16384" width="9.140625" style="1"/>
  </cols>
  <sheetData>
    <row r="1" spans="1:14" ht="63" customHeight="1">
      <c r="A1" s="9"/>
      <c r="B1" s="2"/>
      <c r="C1" s="2"/>
      <c r="D1" s="584" t="s">
        <v>204</v>
      </c>
      <c r="E1" s="584"/>
      <c r="F1" s="584"/>
      <c r="G1" s="584"/>
      <c r="H1" s="584"/>
      <c r="I1" s="584"/>
      <c r="J1" s="584"/>
      <c r="K1" s="584"/>
      <c r="L1" s="584"/>
      <c r="M1" s="584"/>
    </row>
    <row r="2" spans="1:14">
      <c r="A2" s="9"/>
      <c r="B2" s="2"/>
      <c r="C2" s="2"/>
      <c r="D2" s="585" t="s">
        <v>205</v>
      </c>
      <c r="E2" s="585"/>
      <c r="F2" s="585"/>
      <c r="G2" s="585"/>
      <c r="H2" s="585"/>
      <c r="I2" s="585"/>
      <c r="J2" s="585"/>
      <c r="K2" s="585"/>
      <c r="L2" s="585"/>
      <c r="M2" s="585"/>
      <c r="N2" s="9"/>
    </row>
    <row r="3" spans="1:14">
      <c r="A3" s="9"/>
      <c r="B3" s="2"/>
      <c r="C3" s="2"/>
      <c r="D3" s="586" t="s">
        <v>299</v>
      </c>
      <c r="E3" s="586"/>
      <c r="F3" s="586"/>
      <c r="G3" s="586"/>
      <c r="H3" s="586"/>
      <c r="I3" s="586"/>
      <c r="J3" s="586"/>
      <c r="K3" s="586"/>
      <c r="L3" s="586"/>
      <c r="M3" s="586"/>
      <c r="N3" s="9"/>
    </row>
    <row r="4" spans="1:14">
      <c r="A4" s="9"/>
      <c r="B4" s="2"/>
      <c r="C4" s="2"/>
      <c r="D4" s="587" t="s">
        <v>300</v>
      </c>
      <c r="E4" s="587"/>
      <c r="F4" s="587"/>
      <c r="G4" s="587"/>
      <c r="H4" s="587"/>
      <c r="I4" s="587"/>
      <c r="J4" s="587"/>
      <c r="K4" s="587"/>
      <c r="L4" s="587"/>
      <c r="M4" s="587"/>
      <c r="N4" s="9"/>
    </row>
    <row r="5" spans="1:14" ht="42" customHeight="1">
      <c r="A5" s="9"/>
      <c r="B5" s="2"/>
      <c r="C5" s="2"/>
      <c r="D5" s="588" t="s">
        <v>305</v>
      </c>
      <c r="E5" s="588"/>
      <c r="F5" s="588"/>
      <c r="G5" s="588"/>
      <c r="H5" s="588"/>
      <c r="I5" s="588"/>
      <c r="J5" s="588"/>
      <c r="K5" s="588"/>
      <c r="L5" s="588"/>
      <c r="M5" s="588"/>
      <c r="N5" s="9"/>
    </row>
    <row r="6" spans="1:14">
      <c r="A6" s="9"/>
      <c r="B6" s="2"/>
      <c r="C6" s="2"/>
      <c r="D6" s="589" t="s">
        <v>304</v>
      </c>
      <c r="E6" s="589"/>
      <c r="F6" s="589"/>
      <c r="G6" s="589"/>
      <c r="H6" s="589"/>
      <c r="I6" s="589"/>
      <c r="J6" s="589"/>
      <c r="K6" s="589"/>
      <c r="L6" s="589"/>
      <c r="M6" s="589"/>
      <c r="N6" s="9"/>
    </row>
    <row r="7" spans="1:14" hidden="1">
      <c r="A7" s="9"/>
      <c r="B7" s="2"/>
      <c r="C7" s="2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9"/>
    </row>
    <row r="8" spans="1:14" ht="15" customHeight="1">
      <c r="A8" s="9"/>
      <c r="B8" s="2"/>
      <c r="C8" s="2"/>
      <c r="D8" s="590" t="s">
        <v>206</v>
      </c>
      <c r="E8" s="590"/>
      <c r="F8" s="590"/>
      <c r="G8" s="590"/>
      <c r="H8" s="590"/>
      <c r="I8" s="590"/>
      <c r="J8" s="590"/>
      <c r="K8" s="590"/>
      <c r="L8" s="590"/>
      <c r="M8" s="590"/>
      <c r="N8" s="9"/>
    </row>
    <row r="9" spans="1:14">
      <c r="A9" s="9"/>
      <c r="B9" s="2"/>
      <c r="C9" s="2"/>
      <c r="D9" s="2"/>
      <c r="E9" s="2"/>
      <c r="F9" s="3"/>
      <c r="G9" s="3"/>
      <c r="H9" s="3"/>
      <c r="I9" s="3"/>
      <c r="J9" s="4"/>
      <c r="K9" s="4"/>
      <c r="L9" s="3"/>
      <c r="M9" s="3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1" t="s">
        <v>276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9"/>
    </row>
    <row r="12" spans="1:14" ht="31.5" customHeight="1">
      <c r="A12" s="377" t="s">
        <v>207</v>
      </c>
      <c r="B12" s="378" t="s">
        <v>298</v>
      </c>
      <c r="C12" s="378"/>
      <c r="D12" s="379" t="s">
        <v>306</v>
      </c>
      <c r="E12" s="562" t="s">
        <v>208</v>
      </c>
      <c r="F12" s="562"/>
      <c r="G12" s="562"/>
      <c r="H12" s="562"/>
      <c r="I12" s="562"/>
      <c r="J12" s="562"/>
      <c r="K12" s="562"/>
      <c r="L12" s="562"/>
      <c r="M12" s="562"/>
      <c r="N12" s="9"/>
    </row>
    <row r="13" spans="1:14" ht="9" customHeight="1">
      <c r="A13" s="615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</row>
    <row r="14" spans="1:14" ht="79.5" customHeight="1">
      <c r="A14" s="216" t="s">
        <v>0</v>
      </c>
      <c r="B14" s="216" t="s">
        <v>1</v>
      </c>
      <c r="C14" s="624" t="s">
        <v>152</v>
      </c>
      <c r="D14" s="625"/>
      <c r="E14" s="626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3">
        <v>3</v>
      </c>
      <c r="D15" s="514"/>
      <c r="E15" s="515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7" t="s">
        <v>5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N16" s="10"/>
    </row>
    <row r="17" spans="1:14" ht="25.5">
      <c r="A17" s="597" t="s">
        <v>6</v>
      </c>
      <c r="B17" s="24" t="s">
        <v>7</v>
      </c>
      <c r="C17" s="542"/>
      <c r="D17" s="523"/>
      <c r="E17" s="524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4" ht="23.25" customHeight="1">
      <c r="A18" s="598"/>
      <c r="B18" s="26" t="s">
        <v>8</v>
      </c>
      <c r="C18" s="542" t="s">
        <v>9</v>
      </c>
      <c r="D18" s="523"/>
      <c r="E18" s="524"/>
      <c r="F18" s="223" t="s">
        <v>176</v>
      </c>
      <c r="G18" s="225">
        <v>303.90939830684005</v>
      </c>
      <c r="H18" s="279">
        <v>1.835</v>
      </c>
      <c r="I18" s="226">
        <v>557.67374589305143</v>
      </c>
      <c r="J18" s="227">
        <v>2.0443384713427258E-3</v>
      </c>
      <c r="K18" s="226">
        <v>167.42051937778106</v>
      </c>
      <c r="L18" s="76">
        <v>797.59900000000005</v>
      </c>
      <c r="M18" s="76">
        <v>3.2928894880600933E-2</v>
      </c>
      <c r="N18" s="77">
        <v>2.5325783192236665E-2</v>
      </c>
    </row>
    <row r="19" spans="1:14" ht="23.25" customHeight="1">
      <c r="A19" s="598"/>
      <c r="B19" s="24" t="s">
        <v>10</v>
      </c>
      <c r="C19" s="544" t="s">
        <v>9</v>
      </c>
      <c r="D19" s="545"/>
      <c r="E19" s="546"/>
      <c r="F19" s="223" t="s">
        <v>176</v>
      </c>
      <c r="G19" s="225">
        <v>1129.9195578074821</v>
      </c>
      <c r="H19" s="245">
        <v>0.91749999999999998</v>
      </c>
      <c r="I19" s="226">
        <v>1036.7011942883648</v>
      </c>
      <c r="J19" s="227">
        <v>3.8003727992909644E-3</v>
      </c>
      <c r="K19" s="226">
        <v>311.23045268946476</v>
      </c>
      <c r="L19" s="127">
        <v>1482.723</v>
      </c>
      <c r="M19" s="127">
        <v>7.0000000000000007E-2</v>
      </c>
      <c r="N19" s="187">
        <v>4.7079981575311756E-2</v>
      </c>
    </row>
    <row r="20" spans="1:14" ht="35.25" customHeight="1">
      <c r="A20" s="598"/>
      <c r="B20" s="26" t="s">
        <v>11</v>
      </c>
      <c r="C20" s="466" t="s">
        <v>9</v>
      </c>
      <c r="D20" s="543"/>
      <c r="E20" s="468"/>
      <c r="F20" s="472" t="s">
        <v>177</v>
      </c>
      <c r="G20" s="225"/>
      <c r="H20" s="372"/>
      <c r="I20" s="230"/>
      <c r="J20" s="227"/>
      <c r="K20" s="231"/>
      <c r="L20" s="191"/>
      <c r="M20" s="195"/>
      <c r="N20" s="187"/>
    </row>
    <row r="21" spans="1:14" ht="22.5" customHeight="1">
      <c r="A21" s="598"/>
      <c r="B21" s="130" t="s">
        <v>220</v>
      </c>
      <c r="C21" s="469"/>
      <c r="D21" s="470"/>
      <c r="E21" s="471"/>
      <c r="F21" s="456"/>
      <c r="G21" s="225"/>
      <c r="H21" s="372"/>
      <c r="I21" s="230"/>
      <c r="J21" s="227"/>
      <c r="K21" s="231"/>
      <c r="L21" s="192"/>
      <c r="M21" s="197"/>
      <c r="N21" s="181"/>
    </row>
    <row r="22" spans="1:14" hidden="1" outlineLevel="2">
      <c r="A22" s="598"/>
      <c r="B22" s="131" t="s">
        <v>221</v>
      </c>
      <c r="C22" s="469"/>
      <c r="D22" s="470"/>
      <c r="E22" s="471"/>
      <c r="F22" s="456"/>
      <c r="G22" s="225">
        <v>1452.6427280246053</v>
      </c>
      <c r="H22" s="372"/>
      <c r="I22" s="230">
        <v>0</v>
      </c>
      <c r="J22" s="227">
        <v>0</v>
      </c>
      <c r="K22" s="231">
        <v>0</v>
      </c>
      <c r="L22" s="192">
        <v>0</v>
      </c>
      <c r="M22" s="197">
        <v>0</v>
      </c>
      <c r="N22" s="181">
        <v>0</v>
      </c>
    </row>
    <row r="23" spans="1:14" collapsed="1">
      <c r="A23" s="598"/>
      <c r="B23" s="131" t="s">
        <v>222</v>
      </c>
      <c r="C23" s="469"/>
      <c r="D23" s="470"/>
      <c r="E23" s="471"/>
      <c r="F23" s="456"/>
      <c r="G23" s="225">
        <v>1188.5258683837678</v>
      </c>
      <c r="H23" s="372">
        <v>0.82650000000000001</v>
      </c>
      <c r="I23" s="230">
        <v>982.31663021918416</v>
      </c>
      <c r="J23" s="227">
        <v>3.6010081037272774E-3</v>
      </c>
      <c r="K23" s="231">
        <v>294.90353748205143</v>
      </c>
      <c r="L23" s="193">
        <v>1404.942</v>
      </c>
      <c r="M23" s="207">
        <v>7.0000000000000007E-2</v>
      </c>
      <c r="N23" s="181">
        <v>4.4610201190698646E-2</v>
      </c>
    </row>
    <row r="24" spans="1:14" hidden="1" outlineLevel="1">
      <c r="A24" s="598"/>
      <c r="B24" s="132" t="s">
        <v>223</v>
      </c>
      <c r="C24" s="478"/>
      <c r="D24" s="479"/>
      <c r="E24" s="480"/>
      <c r="F24" s="473"/>
      <c r="G24" s="225">
        <v>1390.4975845797026</v>
      </c>
      <c r="H24" s="372"/>
      <c r="I24" s="230">
        <v>0</v>
      </c>
      <c r="J24" s="227">
        <v>0</v>
      </c>
      <c r="K24" s="231">
        <v>0</v>
      </c>
      <c r="L24" s="193">
        <v>0</v>
      </c>
      <c r="M24" s="196">
        <v>0</v>
      </c>
      <c r="N24" s="182">
        <v>0</v>
      </c>
    </row>
    <row r="25" spans="1:14" ht="33.75" hidden="1" outlineLevel="1" collapsed="1">
      <c r="A25" s="598"/>
      <c r="B25" s="28" t="s">
        <v>224</v>
      </c>
      <c r="C25" s="544" t="s">
        <v>9</v>
      </c>
      <c r="D25" s="545"/>
      <c r="E25" s="546"/>
      <c r="F25" s="232" t="s">
        <v>263</v>
      </c>
      <c r="G25" s="225">
        <v>132.0584298204187</v>
      </c>
      <c r="H25" s="372">
        <v>0</v>
      </c>
      <c r="I25" s="230">
        <v>0</v>
      </c>
      <c r="J25" s="227">
        <v>0</v>
      </c>
      <c r="K25" s="231">
        <v>0</v>
      </c>
      <c r="L25" s="179">
        <v>0</v>
      </c>
      <c r="M25" s="83">
        <v>0</v>
      </c>
      <c r="N25" s="182">
        <v>0</v>
      </c>
    </row>
    <row r="26" spans="1:14" ht="45" customHeight="1" collapsed="1">
      <c r="A26" s="598"/>
      <c r="B26" s="28" t="s">
        <v>12</v>
      </c>
      <c r="C26" s="544" t="s">
        <v>9</v>
      </c>
      <c r="D26" s="545"/>
      <c r="E26" s="546"/>
      <c r="F26" s="233" t="s">
        <v>178</v>
      </c>
      <c r="G26" s="225">
        <v>1164.0011523958547</v>
      </c>
      <c r="H26" s="279">
        <v>0.7752</v>
      </c>
      <c r="I26" s="230">
        <v>902.33369333726648</v>
      </c>
      <c r="J26" s="234">
        <v>3.3078040644070562E-3</v>
      </c>
      <c r="K26" s="226">
        <v>270.891675828627</v>
      </c>
      <c r="L26" s="128">
        <v>1290.5530000000001</v>
      </c>
      <c r="M26" s="128">
        <v>0.06</v>
      </c>
      <c r="N26" s="79">
        <v>4.0977915228758696E-2</v>
      </c>
    </row>
    <row r="27" spans="1:14">
      <c r="A27" s="598"/>
      <c r="B27" s="28" t="s">
        <v>13</v>
      </c>
      <c r="C27" s="606" t="s">
        <v>9</v>
      </c>
      <c r="D27" s="607"/>
      <c r="E27" s="608"/>
      <c r="F27" s="570" t="s">
        <v>179</v>
      </c>
      <c r="G27" s="235"/>
      <c r="H27" s="372"/>
      <c r="I27" s="229"/>
      <c r="J27" s="234"/>
      <c r="K27" s="228"/>
      <c r="L27" s="80"/>
      <c r="M27" s="80"/>
      <c r="N27" s="80"/>
    </row>
    <row r="28" spans="1:14">
      <c r="A28" s="598"/>
      <c r="B28" s="29" t="s">
        <v>14</v>
      </c>
      <c r="C28" s="609"/>
      <c r="D28" s="610"/>
      <c r="E28" s="611"/>
      <c r="F28" s="571"/>
      <c r="G28" s="236">
        <v>582.00057619792733</v>
      </c>
      <c r="H28" s="373">
        <v>1.653</v>
      </c>
      <c r="I28" s="238">
        <v>962.04695245517394</v>
      </c>
      <c r="J28" s="239">
        <v>3.5267028627869353E-3</v>
      </c>
      <c r="K28" s="240">
        <v>288.8183308466979</v>
      </c>
      <c r="L28" s="81">
        <v>1375.9570000000001</v>
      </c>
      <c r="M28" s="81">
        <v>7.0000000000000007E-2</v>
      </c>
      <c r="N28" s="82">
        <v>4.3689689030661845E-2</v>
      </c>
    </row>
    <row r="29" spans="1:14">
      <c r="A29" s="598"/>
      <c r="B29" s="29" t="s">
        <v>15</v>
      </c>
      <c r="C29" s="609"/>
      <c r="D29" s="610"/>
      <c r="E29" s="611"/>
      <c r="F29" s="571"/>
      <c r="G29" s="236">
        <v>194.0001920659758</v>
      </c>
      <c r="H29" s="373">
        <v>4.5810000000000004</v>
      </c>
      <c r="I29" s="238">
        <v>888.71487985423516</v>
      </c>
      <c r="J29" s="239">
        <v>3.2578797770572597E-3</v>
      </c>
      <c r="K29" s="240">
        <v>266.80314047362839</v>
      </c>
      <c r="L29" s="81">
        <v>1271.0719999999999</v>
      </c>
      <c r="M29" s="81">
        <v>0.06</v>
      </c>
      <c r="N29" s="82">
        <v>4.0359440502008861E-2</v>
      </c>
    </row>
    <row r="30" spans="1:14">
      <c r="A30" s="598"/>
      <c r="B30" s="30" t="s">
        <v>16</v>
      </c>
      <c r="C30" s="612"/>
      <c r="D30" s="613"/>
      <c r="E30" s="614"/>
      <c r="F30" s="616"/>
      <c r="G30" s="236">
        <v>364.72036108403432</v>
      </c>
      <c r="H30" s="374">
        <v>2.7460000000000004</v>
      </c>
      <c r="I30" s="242">
        <v>1001.5221115367584</v>
      </c>
      <c r="J30" s="243">
        <v>3.6714121788828983E-3</v>
      </c>
      <c r="K30" s="244">
        <v>300.6692592517565</v>
      </c>
      <c r="L30" s="83">
        <v>1432.4090000000001</v>
      </c>
      <c r="M30" s="83">
        <v>7.0000000000000007E-2</v>
      </c>
      <c r="N30" s="84">
        <v>4.54823847201071E-2</v>
      </c>
    </row>
    <row r="31" spans="1:14" ht="33.75">
      <c r="A31" s="598"/>
      <c r="B31" s="24" t="s">
        <v>17</v>
      </c>
      <c r="C31" s="544" t="s">
        <v>9</v>
      </c>
      <c r="D31" s="545"/>
      <c r="E31" s="546"/>
      <c r="F31" s="233" t="s">
        <v>180</v>
      </c>
      <c r="G31" s="226">
        <v>1402.6587614161849</v>
      </c>
      <c r="H31" s="246">
        <v>0.88160000000000005</v>
      </c>
      <c r="I31" s="244">
        <v>1236.5839640645088</v>
      </c>
      <c r="J31" s="243">
        <v>4.5331095275684286E-3</v>
      </c>
      <c r="K31" s="244">
        <v>371.23771926250726</v>
      </c>
      <c r="L31" s="85">
        <v>1768.6020000000001</v>
      </c>
      <c r="M31" s="85">
        <v>0.08</v>
      </c>
      <c r="N31" s="142">
        <v>5.6157309903020376E-2</v>
      </c>
    </row>
    <row r="32" spans="1:14" ht="33.75" customHeight="1">
      <c r="A32" s="598"/>
      <c r="B32" s="24" t="s">
        <v>18</v>
      </c>
      <c r="C32" s="544" t="s">
        <v>9</v>
      </c>
      <c r="D32" s="545"/>
      <c r="E32" s="546"/>
      <c r="F32" s="233" t="s">
        <v>180</v>
      </c>
      <c r="G32" s="226">
        <v>1238.9979498706189</v>
      </c>
      <c r="H32" s="245">
        <v>0.88160000000000005</v>
      </c>
      <c r="I32" s="230">
        <v>1092.3005926059377</v>
      </c>
      <c r="J32" s="234">
        <v>4.0041908735704021E-3</v>
      </c>
      <c r="K32" s="244">
        <v>327.92207608391686</v>
      </c>
      <c r="L32" s="85">
        <v>1562.242</v>
      </c>
      <c r="M32" s="85">
        <v>7.0000000000000007E-2</v>
      </c>
      <c r="N32" s="141">
        <v>4.9604931544320517E-2</v>
      </c>
    </row>
    <row r="33" spans="1:14" hidden="1" outlineLevel="1">
      <c r="A33" s="597" t="s">
        <v>20</v>
      </c>
      <c r="B33" s="28" t="s">
        <v>21</v>
      </c>
      <c r="C33" s="606" t="s">
        <v>22</v>
      </c>
      <c r="D33" s="607"/>
      <c r="E33" s="608"/>
      <c r="F33" s="600" t="s">
        <v>264</v>
      </c>
      <c r="G33" s="603">
        <v>5382.438069804185</v>
      </c>
      <c r="H33" s="567">
        <v>0</v>
      </c>
      <c r="I33" s="507">
        <v>0</v>
      </c>
      <c r="J33" s="509">
        <v>0</v>
      </c>
      <c r="K33" s="567">
        <v>0</v>
      </c>
      <c r="L33" s="511">
        <v>0</v>
      </c>
      <c r="M33" s="511">
        <v>0</v>
      </c>
      <c r="N33" s="592">
        <v>0</v>
      </c>
    </row>
    <row r="34" spans="1:14" hidden="1" outlineLevel="1">
      <c r="A34" s="598"/>
      <c r="B34" s="31" t="s">
        <v>23</v>
      </c>
      <c r="C34" s="609"/>
      <c r="D34" s="610"/>
      <c r="E34" s="611"/>
      <c r="F34" s="601"/>
      <c r="G34" s="604"/>
      <c r="H34" s="568"/>
      <c r="I34" s="501"/>
      <c r="J34" s="502"/>
      <c r="K34" s="568"/>
      <c r="L34" s="503"/>
      <c r="M34" s="503"/>
      <c r="N34" s="593"/>
    </row>
    <row r="35" spans="1:14" ht="25.5" hidden="1" outlineLevel="1">
      <c r="A35" s="598"/>
      <c r="B35" s="31" t="s">
        <v>24</v>
      </c>
      <c r="C35" s="609"/>
      <c r="D35" s="610"/>
      <c r="E35" s="611"/>
      <c r="F35" s="601"/>
      <c r="G35" s="604"/>
      <c r="H35" s="568"/>
      <c r="I35" s="501"/>
      <c r="J35" s="502"/>
      <c r="K35" s="568"/>
      <c r="L35" s="503"/>
      <c r="M35" s="503"/>
      <c r="N35" s="593"/>
    </row>
    <row r="36" spans="1:14" hidden="1" outlineLevel="1">
      <c r="A36" s="599"/>
      <c r="B36" s="32" t="s">
        <v>25</v>
      </c>
      <c r="C36" s="612"/>
      <c r="D36" s="613"/>
      <c r="E36" s="614"/>
      <c r="F36" s="602"/>
      <c r="G36" s="605"/>
      <c r="H36" s="569"/>
      <c r="I36" s="508"/>
      <c r="J36" s="502"/>
      <c r="K36" s="568"/>
      <c r="L36" s="512"/>
      <c r="M36" s="512"/>
      <c r="N36" s="594"/>
    </row>
    <row r="37" spans="1:14" ht="45" customHeight="1" collapsed="1">
      <c r="A37" s="595" t="s">
        <v>20</v>
      </c>
      <c r="B37" s="28" t="s">
        <v>169</v>
      </c>
      <c r="C37" s="544"/>
      <c r="D37" s="545"/>
      <c r="E37" s="546"/>
      <c r="F37" s="247"/>
      <c r="G37" s="248"/>
      <c r="H37" s="249"/>
      <c r="I37" s="250"/>
      <c r="J37" s="251"/>
      <c r="K37" s="248"/>
      <c r="L37" s="140"/>
      <c r="M37" s="135"/>
      <c r="N37" s="163"/>
    </row>
    <row r="38" spans="1:14">
      <c r="A38" s="596"/>
      <c r="B38" s="28"/>
      <c r="C38" s="606" t="s">
        <v>22</v>
      </c>
      <c r="D38" s="607"/>
      <c r="E38" s="608"/>
      <c r="F38" s="571" t="s">
        <v>235</v>
      </c>
      <c r="G38" s="252"/>
      <c r="H38" s="253"/>
      <c r="I38" s="236"/>
      <c r="J38" s="254"/>
      <c r="K38" s="236"/>
      <c r="L38" s="208"/>
      <c r="M38" s="135"/>
      <c r="N38" s="210"/>
    </row>
    <row r="39" spans="1:14" ht="15" customHeight="1">
      <c r="A39" s="596"/>
      <c r="B39" s="31" t="s">
        <v>27</v>
      </c>
      <c r="C39" s="609"/>
      <c r="D39" s="610"/>
      <c r="E39" s="611"/>
      <c r="F39" s="571"/>
      <c r="G39" s="252"/>
      <c r="H39" s="253"/>
      <c r="I39" s="236"/>
      <c r="J39" s="254"/>
      <c r="K39" s="236"/>
      <c r="L39" s="209"/>
      <c r="M39" s="213"/>
      <c r="N39" s="211"/>
    </row>
    <row r="40" spans="1:14">
      <c r="A40" s="596"/>
      <c r="B40" s="133" t="s">
        <v>236</v>
      </c>
      <c r="C40" s="609"/>
      <c r="D40" s="610"/>
      <c r="E40" s="611"/>
      <c r="F40" s="571"/>
      <c r="G40" s="252"/>
      <c r="H40" s="253"/>
      <c r="I40" s="236"/>
      <c r="J40" s="254"/>
      <c r="K40" s="236"/>
      <c r="L40" s="209"/>
      <c r="M40" s="213"/>
      <c r="N40" s="211"/>
    </row>
    <row r="41" spans="1:14" hidden="1" outlineLevel="1">
      <c r="A41" s="596"/>
      <c r="B41" s="134" t="s">
        <v>237</v>
      </c>
      <c r="C41" s="609"/>
      <c r="D41" s="610"/>
      <c r="E41" s="611"/>
      <c r="F41" s="571"/>
      <c r="G41" s="252">
        <v>1.2402678793264259</v>
      </c>
      <c r="H41" s="274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</row>
    <row r="42" spans="1:14" hidden="1" outlineLevel="1">
      <c r="A42" s="596"/>
      <c r="B42" s="134" t="s">
        <v>238</v>
      </c>
      <c r="C42" s="609"/>
      <c r="D42" s="610"/>
      <c r="E42" s="611"/>
      <c r="F42" s="571"/>
      <c r="G42" s="252">
        <v>1.2804575928444153</v>
      </c>
      <c r="H42" s="274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</row>
    <row r="43" spans="1:14" collapsed="1">
      <c r="A43" s="596"/>
      <c r="B43" s="134" t="s">
        <v>239</v>
      </c>
      <c r="C43" s="609"/>
      <c r="D43" s="610"/>
      <c r="E43" s="611"/>
      <c r="F43" s="571"/>
      <c r="G43" s="252">
        <v>1.3732911630089581</v>
      </c>
      <c r="H43" s="274" t="s">
        <v>297</v>
      </c>
      <c r="I43" s="236">
        <v>0</v>
      </c>
      <c r="J43" s="254">
        <v>0</v>
      </c>
      <c r="K43" s="236">
        <v>0</v>
      </c>
      <c r="L43" s="209">
        <v>0</v>
      </c>
      <c r="M43" s="213">
        <v>0</v>
      </c>
      <c r="N43" s="211">
        <v>0</v>
      </c>
    </row>
    <row r="44" spans="1:14" collapsed="1">
      <c r="A44" s="596"/>
      <c r="B44" s="134" t="s">
        <v>240</v>
      </c>
      <c r="C44" s="609"/>
      <c r="D44" s="610"/>
      <c r="E44" s="611"/>
      <c r="F44" s="571"/>
      <c r="G44" s="252">
        <v>1.5257128145507481</v>
      </c>
      <c r="H44" s="274">
        <v>1835</v>
      </c>
      <c r="I44" s="236">
        <v>2799.6830147006231</v>
      </c>
      <c r="J44" s="254">
        <v>1.0263168629808327E-2</v>
      </c>
      <c r="K44" s="236">
        <v>840.49928451216772</v>
      </c>
      <c r="L44" s="209">
        <v>4004.1979999999999</v>
      </c>
      <c r="M44" s="213">
        <v>0.19</v>
      </c>
      <c r="N44" s="211">
        <v>0.1271427345458957</v>
      </c>
    </row>
    <row r="45" spans="1:14" hidden="1">
      <c r="A45" s="596"/>
      <c r="B45" s="134" t="s">
        <v>241</v>
      </c>
      <c r="C45" s="609"/>
      <c r="D45" s="610"/>
      <c r="E45" s="611"/>
      <c r="F45" s="571"/>
      <c r="G45" s="252">
        <v>1.8333420732332755</v>
      </c>
      <c r="H45" s="274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</row>
    <row r="46" spans="1:14" ht="25.5">
      <c r="A46" s="596"/>
      <c r="B46" s="31" t="s">
        <v>273</v>
      </c>
      <c r="C46" s="609"/>
      <c r="D46" s="610"/>
      <c r="E46" s="611"/>
      <c r="F46" s="571"/>
      <c r="G46" s="252"/>
      <c r="H46" s="253"/>
      <c r="I46" s="236"/>
      <c r="J46" s="254"/>
      <c r="K46" s="236"/>
      <c r="L46" s="209"/>
      <c r="M46" s="213"/>
      <c r="N46" s="211"/>
    </row>
    <row r="47" spans="1:14">
      <c r="A47" s="596"/>
      <c r="B47" s="133" t="s">
        <v>236</v>
      </c>
      <c r="C47" s="609"/>
      <c r="D47" s="610"/>
      <c r="E47" s="611"/>
      <c r="F47" s="571"/>
      <c r="G47" s="252"/>
      <c r="H47" s="253"/>
      <c r="I47" s="236"/>
      <c r="J47" s="254"/>
      <c r="K47" s="236"/>
      <c r="L47" s="209"/>
      <c r="M47" s="213"/>
      <c r="N47" s="211"/>
    </row>
    <row r="48" spans="1:14" hidden="1" outlineLevel="1">
      <c r="A48" s="596"/>
      <c r="B48" s="134" t="s">
        <v>237</v>
      </c>
      <c r="C48" s="609"/>
      <c r="D48" s="610"/>
      <c r="E48" s="611"/>
      <c r="F48" s="571"/>
      <c r="G48" s="252">
        <v>1.4278025962044039</v>
      </c>
      <c r="H48" s="253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</row>
    <row r="49" spans="1:14" hidden="1" outlineLevel="1">
      <c r="A49" s="596"/>
      <c r="B49" s="134" t="s">
        <v>238</v>
      </c>
      <c r="C49" s="609"/>
      <c r="D49" s="610"/>
      <c r="E49" s="611"/>
      <c r="F49" s="571"/>
      <c r="G49" s="252">
        <v>1.6117312275656388</v>
      </c>
      <c r="H49" s="253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</row>
    <row r="50" spans="1:14" collapsed="1">
      <c r="A50" s="596"/>
      <c r="B50" s="134" t="s">
        <v>239</v>
      </c>
      <c r="C50" s="609"/>
      <c r="D50" s="610"/>
      <c r="E50" s="611"/>
      <c r="F50" s="571"/>
      <c r="G50" s="252">
        <v>1.6284520122348416</v>
      </c>
      <c r="H50" s="253" t="s">
        <v>297</v>
      </c>
      <c r="I50" s="236">
        <v>0</v>
      </c>
      <c r="J50" s="254">
        <v>0</v>
      </c>
      <c r="K50" s="236">
        <v>0</v>
      </c>
      <c r="L50" s="209">
        <v>0</v>
      </c>
      <c r="M50" s="213">
        <v>0</v>
      </c>
      <c r="N50" s="211">
        <v>0</v>
      </c>
    </row>
    <row r="51" spans="1:14" collapsed="1">
      <c r="A51" s="596"/>
      <c r="B51" s="134" t="s">
        <v>240</v>
      </c>
      <c r="C51" s="609"/>
      <c r="D51" s="610"/>
      <c r="E51" s="611"/>
      <c r="F51" s="571"/>
      <c r="G51" s="252">
        <v>1.9294261362804983</v>
      </c>
      <c r="H51" s="253">
        <v>1835</v>
      </c>
      <c r="I51" s="236">
        <v>3540.4969600747145</v>
      </c>
      <c r="J51" s="254">
        <v>1.2978868373231221E-2</v>
      </c>
      <c r="K51" s="236">
        <v>1062.9007448825455</v>
      </c>
      <c r="L51" s="209">
        <v>5063.74</v>
      </c>
      <c r="M51" s="213">
        <v>0.23</v>
      </c>
      <c r="N51" s="211">
        <v>0.16078551135670818</v>
      </c>
    </row>
    <row r="52" spans="1:14" hidden="1">
      <c r="A52" s="596"/>
      <c r="B52" s="134" t="s">
        <v>241</v>
      </c>
      <c r="C52" s="609"/>
      <c r="D52" s="610"/>
      <c r="E52" s="611"/>
      <c r="F52" s="571"/>
      <c r="G52" s="252">
        <v>2.8365287045847682</v>
      </c>
      <c r="H52" s="253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</row>
    <row r="53" spans="1:14" ht="25.5" hidden="1" outlineLevel="1" collapsed="1">
      <c r="A53" s="596"/>
      <c r="B53" s="31" t="s">
        <v>28</v>
      </c>
      <c r="C53" s="609"/>
      <c r="D53" s="610"/>
      <c r="E53" s="611"/>
      <c r="F53" s="571"/>
      <c r="G53" s="252"/>
      <c r="H53" s="253"/>
      <c r="I53" s="236"/>
      <c r="J53" s="254"/>
      <c r="K53" s="236"/>
      <c r="L53" s="209"/>
      <c r="M53" s="213"/>
      <c r="N53" s="211"/>
    </row>
    <row r="54" spans="1:14" ht="25.5" collapsed="1">
      <c r="A54" s="596"/>
      <c r="B54" s="31" t="s">
        <v>29</v>
      </c>
      <c r="C54" s="609"/>
      <c r="D54" s="610"/>
      <c r="E54" s="611"/>
      <c r="F54" s="571"/>
      <c r="G54" s="252"/>
      <c r="H54" s="253"/>
      <c r="I54" s="236"/>
      <c r="J54" s="254"/>
      <c r="K54" s="236"/>
      <c r="L54" s="209"/>
      <c r="M54" s="213"/>
      <c r="N54" s="211"/>
    </row>
    <row r="55" spans="1:14">
      <c r="A55" s="596"/>
      <c r="B55" s="133" t="s">
        <v>242</v>
      </c>
      <c r="C55" s="609"/>
      <c r="D55" s="610"/>
      <c r="E55" s="611"/>
      <c r="F55" s="571"/>
      <c r="G55" s="252"/>
      <c r="H55" s="253"/>
      <c r="I55" s="236"/>
      <c r="J55" s="254"/>
      <c r="K55" s="236"/>
      <c r="L55" s="209"/>
      <c r="M55" s="213"/>
      <c r="N55" s="211"/>
    </row>
    <row r="56" spans="1:14">
      <c r="A56" s="596"/>
      <c r="B56" s="134" t="s">
        <v>243</v>
      </c>
      <c r="C56" s="609"/>
      <c r="D56" s="610"/>
      <c r="E56" s="611"/>
      <c r="F56" s="571"/>
      <c r="G56" s="252">
        <v>0.15921235923047516</v>
      </c>
      <c r="H56" s="253">
        <v>1835</v>
      </c>
      <c r="I56" s="236">
        <v>292.15467918792194</v>
      </c>
      <c r="J56" s="254">
        <v>1.0709900809302249E-3</v>
      </c>
      <c r="K56" s="236">
        <v>87.708428966765794</v>
      </c>
      <c r="L56" s="209">
        <v>417.846</v>
      </c>
      <c r="M56" s="213">
        <v>0.02</v>
      </c>
      <c r="N56" s="211">
        <v>1.3267696602539597E-2</v>
      </c>
    </row>
    <row r="57" spans="1:14">
      <c r="A57" s="596"/>
      <c r="B57" s="31" t="s">
        <v>30</v>
      </c>
      <c r="C57" s="609"/>
      <c r="D57" s="610"/>
      <c r="E57" s="611"/>
      <c r="F57" s="571"/>
      <c r="G57" s="252"/>
      <c r="H57" s="253"/>
      <c r="I57" s="236"/>
      <c r="J57" s="254"/>
      <c r="K57" s="236"/>
      <c r="L57" s="209"/>
      <c r="M57" s="213"/>
      <c r="N57" s="211"/>
    </row>
    <row r="58" spans="1:14">
      <c r="A58" s="596"/>
      <c r="B58" s="133" t="s">
        <v>236</v>
      </c>
      <c r="C58" s="609"/>
      <c r="D58" s="610"/>
      <c r="E58" s="611"/>
      <c r="F58" s="571"/>
      <c r="G58" s="252"/>
      <c r="H58" s="253"/>
      <c r="I58" s="236"/>
      <c r="J58" s="254"/>
      <c r="K58" s="236"/>
      <c r="L58" s="209"/>
      <c r="M58" s="213"/>
      <c r="N58" s="211"/>
    </row>
    <row r="59" spans="1:14">
      <c r="A59" s="596"/>
      <c r="B59" s="359" t="s">
        <v>244</v>
      </c>
      <c r="C59" s="617"/>
      <c r="D59" s="610"/>
      <c r="E59" s="611"/>
      <c r="F59" s="623"/>
      <c r="G59" s="360">
        <v>0.10116941061957688</v>
      </c>
      <c r="H59" s="361">
        <v>1835</v>
      </c>
      <c r="I59" s="362">
        <v>185.64586848692358</v>
      </c>
      <c r="J59" s="363">
        <v>6.8054663463829892E-4</v>
      </c>
      <c r="K59" s="362">
        <v>55.733173654512619</v>
      </c>
      <c r="L59" s="364">
        <v>265.51799999999997</v>
      </c>
      <c r="M59" s="365">
        <v>1.0961809361554777E-2</v>
      </c>
      <c r="N59" s="211">
        <v>8.4307842182980725E-3</v>
      </c>
    </row>
    <row r="60" spans="1:14" hidden="1">
      <c r="A60" s="596"/>
      <c r="B60" s="359" t="s">
        <v>241</v>
      </c>
      <c r="C60" s="218"/>
      <c r="D60" s="219"/>
      <c r="E60" s="220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</row>
    <row r="61" spans="1:14">
      <c r="A61" s="596"/>
      <c r="B61" s="366" t="s">
        <v>225</v>
      </c>
      <c r="C61" s="618" t="s">
        <v>19</v>
      </c>
      <c r="D61" s="619"/>
      <c r="E61" s="620"/>
      <c r="F61" s="570" t="s">
        <v>245</v>
      </c>
      <c r="G61" s="259"/>
      <c r="H61" s="367"/>
      <c r="I61" s="368"/>
      <c r="J61" s="369"/>
      <c r="K61" s="368"/>
      <c r="L61" s="208"/>
      <c r="M61" s="135"/>
      <c r="N61" s="211"/>
    </row>
    <row r="62" spans="1:14">
      <c r="A62" s="596"/>
      <c r="B62" s="370" t="s">
        <v>251</v>
      </c>
      <c r="C62" s="617"/>
      <c r="D62" s="610"/>
      <c r="E62" s="611"/>
      <c r="F62" s="623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</row>
    <row r="63" spans="1:14">
      <c r="A63" s="596"/>
      <c r="B63" s="371" t="s">
        <v>246</v>
      </c>
      <c r="C63" s="617"/>
      <c r="D63" s="610"/>
      <c r="E63" s="611"/>
      <c r="F63" s="623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</row>
    <row r="64" spans="1:14">
      <c r="A64" s="596"/>
      <c r="B64" s="371" t="s">
        <v>247</v>
      </c>
      <c r="C64" s="617"/>
      <c r="D64" s="610"/>
      <c r="E64" s="611"/>
      <c r="F64" s="623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</row>
    <row r="65" spans="1:14">
      <c r="A65" s="596"/>
      <c r="B65" s="32" t="s">
        <v>248</v>
      </c>
      <c r="C65" s="612"/>
      <c r="D65" s="621"/>
      <c r="E65" s="622"/>
      <c r="F65" s="264" t="s">
        <v>249</v>
      </c>
      <c r="G65" s="267">
        <v>209.55231443371329</v>
      </c>
      <c r="H65" s="291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</row>
    <row r="66" spans="1:14" ht="60" customHeight="1">
      <c r="A66" s="597" t="s">
        <v>26</v>
      </c>
      <c r="B66" s="28" t="s">
        <v>31</v>
      </c>
      <c r="C66" s="606" t="s">
        <v>19</v>
      </c>
      <c r="D66" s="607"/>
      <c r="E66" s="608"/>
      <c r="F66" s="570" t="s">
        <v>175</v>
      </c>
      <c r="G66" s="507">
        <v>8.4284176357500264</v>
      </c>
      <c r="H66" s="634">
        <v>1835</v>
      </c>
      <c r="I66" s="507">
        <v>15466.146361601299</v>
      </c>
      <c r="J66" s="502">
        <v>5.6696300020016445E-2</v>
      </c>
      <c r="K66" s="567">
        <v>4643.1274122211307</v>
      </c>
      <c r="L66" s="503">
        <v>22120.197</v>
      </c>
      <c r="M66" s="503">
        <v>1</v>
      </c>
      <c r="N66" s="592">
        <v>0.70236813631250217</v>
      </c>
    </row>
    <row r="67" spans="1:14" ht="24">
      <c r="A67" s="630"/>
      <c r="B67" s="33" t="s">
        <v>32</v>
      </c>
      <c r="C67" s="609"/>
      <c r="D67" s="610"/>
      <c r="E67" s="611"/>
      <c r="F67" s="571"/>
      <c r="G67" s="632"/>
      <c r="H67" s="635"/>
      <c r="I67" s="501"/>
      <c r="J67" s="502"/>
      <c r="K67" s="568"/>
      <c r="L67" s="503"/>
      <c r="M67" s="503"/>
      <c r="N67" s="593"/>
    </row>
    <row r="68" spans="1:14" ht="60">
      <c r="A68" s="630"/>
      <c r="B68" s="33" t="s">
        <v>33</v>
      </c>
      <c r="C68" s="609"/>
      <c r="D68" s="610"/>
      <c r="E68" s="611"/>
      <c r="F68" s="571"/>
      <c r="G68" s="632"/>
      <c r="H68" s="635"/>
      <c r="I68" s="501"/>
      <c r="J68" s="502"/>
      <c r="K68" s="568"/>
      <c r="L68" s="503"/>
      <c r="M68" s="503"/>
      <c r="N68" s="593"/>
    </row>
    <row r="69" spans="1:14" ht="36">
      <c r="A69" s="630"/>
      <c r="B69" s="33" t="s">
        <v>34</v>
      </c>
      <c r="C69" s="609"/>
      <c r="D69" s="610"/>
      <c r="E69" s="611"/>
      <c r="F69" s="571"/>
      <c r="G69" s="632"/>
      <c r="H69" s="635"/>
      <c r="I69" s="501"/>
      <c r="J69" s="502"/>
      <c r="K69" s="568"/>
      <c r="L69" s="503"/>
      <c r="M69" s="503"/>
      <c r="N69" s="593"/>
    </row>
    <row r="70" spans="1:14" ht="48">
      <c r="A70" s="630"/>
      <c r="B70" s="33" t="s">
        <v>35</v>
      </c>
      <c r="C70" s="609"/>
      <c r="D70" s="610"/>
      <c r="E70" s="611"/>
      <c r="F70" s="571"/>
      <c r="G70" s="632"/>
      <c r="H70" s="635"/>
      <c r="I70" s="501"/>
      <c r="J70" s="502"/>
      <c r="K70" s="568"/>
      <c r="L70" s="503"/>
      <c r="M70" s="503"/>
      <c r="N70" s="593"/>
    </row>
    <row r="71" spans="1:14">
      <c r="A71" s="630"/>
      <c r="B71" s="33" t="s">
        <v>36</v>
      </c>
      <c r="C71" s="609"/>
      <c r="D71" s="610"/>
      <c r="E71" s="611"/>
      <c r="F71" s="571"/>
      <c r="G71" s="632"/>
      <c r="H71" s="635"/>
      <c r="I71" s="501"/>
      <c r="J71" s="502"/>
      <c r="K71" s="568"/>
      <c r="L71" s="503"/>
      <c r="M71" s="503"/>
      <c r="N71" s="593"/>
    </row>
    <row r="72" spans="1:14">
      <c r="A72" s="630"/>
      <c r="B72" s="33" t="s">
        <v>37</v>
      </c>
      <c r="C72" s="609"/>
      <c r="D72" s="610"/>
      <c r="E72" s="611"/>
      <c r="F72" s="571"/>
      <c r="G72" s="632"/>
      <c r="H72" s="635"/>
      <c r="I72" s="501"/>
      <c r="J72" s="502"/>
      <c r="K72" s="568"/>
      <c r="L72" s="503"/>
      <c r="M72" s="503"/>
      <c r="N72" s="593"/>
    </row>
    <row r="73" spans="1:14" ht="24">
      <c r="A73" s="631"/>
      <c r="B73" s="33" t="s">
        <v>38</v>
      </c>
      <c r="C73" s="612"/>
      <c r="D73" s="613"/>
      <c r="E73" s="614"/>
      <c r="F73" s="616"/>
      <c r="G73" s="633"/>
      <c r="H73" s="636"/>
      <c r="I73" s="508"/>
      <c r="J73" s="510"/>
      <c r="K73" s="569"/>
      <c r="L73" s="512"/>
      <c r="M73" s="512"/>
      <c r="N73" s="594"/>
    </row>
    <row r="74" spans="1:14" ht="25.5" customHeight="1">
      <c r="A74" s="34" t="s">
        <v>39</v>
      </c>
      <c r="B74" s="533" t="s">
        <v>40</v>
      </c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5"/>
      <c r="N74" s="88"/>
    </row>
    <row r="75" spans="1:14">
      <c r="A75" s="597" t="s">
        <v>41</v>
      </c>
      <c r="B75" s="28" t="s">
        <v>44</v>
      </c>
      <c r="C75" s="637"/>
      <c r="D75" s="638"/>
      <c r="E75" s="639"/>
      <c r="F75" s="258"/>
      <c r="G75" s="259"/>
      <c r="H75" s="229"/>
      <c r="I75" s="228"/>
      <c r="J75" s="260"/>
      <c r="K75" s="261"/>
      <c r="L75" s="80"/>
      <c r="M75" s="80"/>
      <c r="N75" s="80"/>
    </row>
    <row r="76" spans="1:14">
      <c r="A76" s="629"/>
      <c r="B76" s="214" t="s">
        <v>45</v>
      </c>
      <c r="C76" s="469" t="s">
        <v>188</v>
      </c>
      <c r="D76" s="470"/>
      <c r="E76" s="471"/>
      <c r="F76" s="255" t="s">
        <v>165</v>
      </c>
      <c r="G76" s="252">
        <v>91.589208544427592</v>
      </c>
      <c r="H76" s="237">
        <v>12</v>
      </c>
      <c r="I76" s="240">
        <v>1099.070502533131</v>
      </c>
      <c r="J76" s="239">
        <v>4.0290082285447219E-3</v>
      </c>
      <c r="K76" s="262">
        <v>329.95448633184139</v>
      </c>
      <c r="L76" s="81">
        <v>1571.922</v>
      </c>
      <c r="M76" s="81">
        <v>7.0000000000000007E-2</v>
      </c>
      <c r="N76" s="82">
        <v>4.9912375228570893E-2</v>
      </c>
    </row>
    <row r="77" spans="1:14">
      <c r="A77" s="629"/>
      <c r="B77" s="214" t="s">
        <v>46</v>
      </c>
      <c r="C77" s="469" t="s">
        <v>9</v>
      </c>
      <c r="D77" s="470"/>
      <c r="E77" s="471"/>
      <c r="F77" s="255" t="s">
        <v>166</v>
      </c>
      <c r="G77" s="252">
        <v>61.059472362951745</v>
      </c>
      <c r="H77" s="237">
        <v>12</v>
      </c>
      <c r="I77" s="240">
        <v>732.71366835542096</v>
      </c>
      <c r="J77" s="239">
        <v>2.6860054856964822E-3</v>
      </c>
      <c r="K77" s="262">
        <v>219.969657554561</v>
      </c>
      <c r="L77" s="81">
        <v>1047.9480000000001</v>
      </c>
      <c r="M77" s="81">
        <v>4.3264456217528696E-2</v>
      </c>
      <c r="N77" s="82">
        <v>3.3274916819047269E-2</v>
      </c>
    </row>
    <row r="78" spans="1:14" ht="22.5">
      <c r="A78" s="629"/>
      <c r="B78" s="214" t="s">
        <v>47</v>
      </c>
      <c r="C78" s="469" t="s">
        <v>48</v>
      </c>
      <c r="D78" s="470"/>
      <c r="E78" s="471"/>
      <c r="F78" s="255" t="s">
        <v>167</v>
      </c>
      <c r="G78" s="252">
        <v>63.603617044741384</v>
      </c>
      <c r="H78" s="263">
        <v>4</v>
      </c>
      <c r="I78" s="240">
        <v>254.41446817896554</v>
      </c>
      <c r="J78" s="239">
        <v>9.3264079364461161E-4</v>
      </c>
      <c r="K78" s="262">
        <v>76.378353317555877</v>
      </c>
      <c r="L78" s="81">
        <v>363.86900000000003</v>
      </c>
      <c r="M78" s="81">
        <v>1.502238063108635E-2</v>
      </c>
      <c r="N78" s="82">
        <v>1.1553790562169189E-2</v>
      </c>
    </row>
    <row r="79" spans="1:14" ht="33.75">
      <c r="A79" s="599"/>
      <c r="B79" s="32" t="s">
        <v>49</v>
      </c>
      <c r="C79" s="469" t="s">
        <v>19</v>
      </c>
      <c r="D79" s="470"/>
      <c r="E79" s="471"/>
      <c r="F79" s="264" t="s">
        <v>168</v>
      </c>
      <c r="G79" s="265">
        <v>73.04435940561963</v>
      </c>
      <c r="H79" s="241">
        <v>45.9</v>
      </c>
      <c r="I79" s="244">
        <v>3352.7360967179411</v>
      </c>
      <c r="J79" s="243">
        <v>1.229056852193001E-2</v>
      </c>
      <c r="K79" s="266">
        <v>1006.5326237480782</v>
      </c>
      <c r="L79" s="83">
        <v>4795.1970000000001</v>
      </c>
      <c r="M79" s="83">
        <v>0.2</v>
      </c>
      <c r="N79" s="84">
        <v>0.15225867832506543</v>
      </c>
    </row>
    <row r="80" spans="1:14">
      <c r="A80" s="129" t="s">
        <v>43</v>
      </c>
      <c r="B80" s="38" t="s">
        <v>277</v>
      </c>
      <c r="C80" s="513"/>
      <c r="D80" s="514"/>
      <c r="E80" s="515"/>
      <c r="F80" s="264"/>
      <c r="G80" s="267"/>
      <c r="H80" s="268"/>
      <c r="I80" s="226"/>
      <c r="J80" s="269"/>
      <c r="K80" s="270"/>
      <c r="L80" s="89"/>
      <c r="M80" s="89"/>
      <c r="N80" s="90"/>
    </row>
    <row r="81" spans="1:14" ht="38.25">
      <c r="A81" s="39" t="s">
        <v>51</v>
      </c>
      <c r="B81" s="28" t="s">
        <v>189</v>
      </c>
      <c r="C81" s="460"/>
      <c r="D81" s="556"/>
      <c r="E81" s="521"/>
      <c r="F81" s="570" t="s">
        <v>175</v>
      </c>
      <c r="G81" s="507">
        <v>8.7261652675853973</v>
      </c>
      <c r="H81" s="504">
        <v>1835</v>
      </c>
      <c r="I81" s="507">
        <v>16012.513266019205</v>
      </c>
      <c r="J81" s="509">
        <v>5.8699189505841673E-2</v>
      </c>
      <c r="K81" s="507">
        <v>4807.1534786840457</v>
      </c>
      <c r="L81" s="511">
        <v>22901.636999999999</v>
      </c>
      <c r="M81" s="627">
        <v>1.04</v>
      </c>
      <c r="N81" s="592">
        <v>0.72718043896544982</v>
      </c>
    </row>
    <row r="82" spans="1:14" ht="36">
      <c r="A82" s="40"/>
      <c r="B82" s="33" t="s">
        <v>190</v>
      </c>
      <c r="C82" s="463" t="s">
        <v>52</v>
      </c>
      <c r="D82" s="464"/>
      <c r="E82" s="465"/>
      <c r="F82" s="571"/>
      <c r="G82" s="501"/>
      <c r="H82" s="500"/>
      <c r="I82" s="501"/>
      <c r="J82" s="502"/>
      <c r="K82" s="501"/>
      <c r="L82" s="503"/>
      <c r="M82" s="503"/>
      <c r="N82" s="593"/>
    </row>
    <row r="83" spans="1:14" ht="66.75" customHeight="1">
      <c r="A83" s="41"/>
      <c r="B83" s="33" t="s">
        <v>278</v>
      </c>
      <c r="C83" s="463" t="s">
        <v>53</v>
      </c>
      <c r="D83" s="464"/>
      <c r="E83" s="465"/>
      <c r="F83" s="571"/>
      <c r="G83" s="501"/>
      <c r="H83" s="500"/>
      <c r="I83" s="501"/>
      <c r="J83" s="502"/>
      <c r="K83" s="501"/>
      <c r="L83" s="503"/>
      <c r="M83" s="503"/>
      <c r="N83" s="593"/>
    </row>
    <row r="84" spans="1:14" ht="24">
      <c r="A84" s="41"/>
      <c r="B84" s="33" t="s">
        <v>191</v>
      </c>
      <c r="C84" s="463" t="s">
        <v>192</v>
      </c>
      <c r="D84" s="464"/>
      <c r="E84" s="465"/>
      <c r="F84" s="571"/>
      <c r="G84" s="501"/>
      <c r="H84" s="500"/>
      <c r="I84" s="501"/>
      <c r="J84" s="502"/>
      <c r="K84" s="501"/>
      <c r="L84" s="503"/>
      <c r="M84" s="503"/>
      <c r="N84" s="593"/>
    </row>
    <row r="85" spans="1:14" ht="36">
      <c r="A85" s="41"/>
      <c r="B85" s="33" t="s">
        <v>193</v>
      </c>
      <c r="C85" s="463"/>
      <c r="D85" s="464"/>
      <c r="E85" s="465"/>
      <c r="F85" s="571"/>
      <c r="G85" s="501"/>
      <c r="H85" s="500"/>
      <c r="I85" s="501"/>
      <c r="J85" s="502"/>
      <c r="K85" s="501"/>
      <c r="L85" s="503"/>
      <c r="M85" s="503"/>
      <c r="N85" s="593"/>
    </row>
    <row r="86" spans="1:14">
      <c r="A86" s="41"/>
      <c r="B86" s="33" t="s">
        <v>194</v>
      </c>
      <c r="C86" s="463"/>
      <c r="D86" s="464"/>
      <c r="E86" s="465"/>
      <c r="F86" s="571"/>
      <c r="G86" s="501"/>
      <c r="H86" s="500"/>
      <c r="I86" s="501"/>
      <c r="J86" s="502"/>
      <c r="K86" s="501"/>
      <c r="L86" s="503"/>
      <c r="M86" s="503"/>
      <c r="N86" s="593"/>
    </row>
    <row r="87" spans="1:14">
      <c r="A87" s="41"/>
      <c r="B87" s="33" t="s">
        <v>195</v>
      </c>
      <c r="C87" s="463"/>
      <c r="D87" s="464"/>
      <c r="E87" s="465"/>
      <c r="F87" s="571"/>
      <c r="G87" s="501"/>
      <c r="H87" s="500"/>
      <c r="I87" s="501"/>
      <c r="J87" s="502"/>
      <c r="K87" s="501"/>
      <c r="L87" s="503"/>
      <c r="M87" s="503"/>
      <c r="N87" s="593"/>
    </row>
    <row r="88" spans="1:14">
      <c r="A88" s="41"/>
      <c r="B88" s="33" t="s">
        <v>196</v>
      </c>
      <c r="C88" s="463"/>
      <c r="D88" s="464"/>
      <c r="E88" s="465"/>
      <c r="F88" s="571"/>
      <c r="G88" s="501"/>
      <c r="H88" s="500"/>
      <c r="I88" s="501"/>
      <c r="J88" s="502"/>
      <c r="K88" s="501"/>
      <c r="L88" s="503"/>
      <c r="M88" s="503"/>
      <c r="N88" s="593"/>
    </row>
    <row r="89" spans="1:14">
      <c r="A89" s="41"/>
      <c r="B89" s="33" t="s">
        <v>197</v>
      </c>
      <c r="C89" s="463"/>
      <c r="D89" s="464"/>
      <c r="E89" s="465"/>
      <c r="F89" s="571"/>
      <c r="G89" s="501"/>
      <c r="H89" s="500"/>
      <c r="I89" s="501"/>
      <c r="J89" s="502"/>
      <c r="K89" s="501"/>
      <c r="L89" s="503"/>
      <c r="M89" s="503"/>
      <c r="N89" s="593"/>
    </row>
    <row r="90" spans="1:14" ht="36">
      <c r="A90" s="41"/>
      <c r="B90" s="33" t="s">
        <v>198</v>
      </c>
      <c r="C90" s="463"/>
      <c r="D90" s="464"/>
      <c r="E90" s="465"/>
      <c r="F90" s="571"/>
      <c r="G90" s="501"/>
      <c r="H90" s="500"/>
      <c r="I90" s="501"/>
      <c r="J90" s="502"/>
      <c r="K90" s="501"/>
      <c r="L90" s="503"/>
      <c r="M90" s="503"/>
      <c r="N90" s="593"/>
    </row>
    <row r="91" spans="1:14" ht="24">
      <c r="A91" s="41"/>
      <c r="B91" s="33" t="s">
        <v>199</v>
      </c>
      <c r="C91" s="463"/>
      <c r="D91" s="464"/>
      <c r="E91" s="465"/>
      <c r="F91" s="571"/>
      <c r="G91" s="501"/>
      <c r="H91" s="500"/>
      <c r="I91" s="501"/>
      <c r="J91" s="502"/>
      <c r="K91" s="501"/>
      <c r="L91" s="503"/>
      <c r="M91" s="503"/>
      <c r="N91" s="593"/>
    </row>
    <row r="92" spans="1:14">
      <c r="A92" s="41"/>
      <c r="B92" s="33" t="s">
        <v>200</v>
      </c>
      <c r="C92" s="463"/>
      <c r="D92" s="464"/>
      <c r="E92" s="465"/>
      <c r="F92" s="571"/>
      <c r="G92" s="501"/>
      <c r="H92" s="500"/>
      <c r="I92" s="501"/>
      <c r="J92" s="502"/>
      <c r="K92" s="501"/>
      <c r="L92" s="503"/>
      <c r="M92" s="628"/>
      <c r="N92" s="593"/>
    </row>
    <row r="93" spans="1:14" ht="38.25" hidden="1" customHeight="1" outlineLevel="1">
      <c r="A93" s="42"/>
      <c r="B93" s="43" t="s">
        <v>54</v>
      </c>
      <c r="C93" s="517" t="s">
        <v>55</v>
      </c>
      <c r="D93" s="518"/>
      <c r="E93" s="519"/>
      <c r="F93" s="264" t="s">
        <v>203</v>
      </c>
      <c r="G93" s="267">
        <v>2012.1464031489211</v>
      </c>
      <c r="H93" s="271">
        <v>0</v>
      </c>
      <c r="I93" s="244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</row>
    <row r="94" spans="1:14" ht="38.25" collapsed="1">
      <c r="A94" s="39" t="s">
        <v>51</v>
      </c>
      <c r="B94" s="28" t="s">
        <v>56</v>
      </c>
      <c r="C94" s="460"/>
      <c r="D94" s="556"/>
      <c r="E94" s="521"/>
      <c r="F94" s="382"/>
      <c r="G94" s="383"/>
      <c r="H94" s="381"/>
      <c r="I94" s="386"/>
      <c r="J94" s="388"/>
      <c r="K94" s="389"/>
      <c r="L94" s="390"/>
      <c r="M94" s="81"/>
      <c r="N94" s="82"/>
    </row>
    <row r="95" spans="1:14">
      <c r="A95" s="596"/>
      <c r="B95" s="44" t="s">
        <v>57</v>
      </c>
      <c r="C95" s="463"/>
      <c r="D95" s="464"/>
      <c r="E95" s="465"/>
      <c r="F95" s="571" t="s">
        <v>175</v>
      </c>
      <c r="G95" s="642">
        <v>8.0566946222590161</v>
      </c>
      <c r="H95" s="499">
        <v>1835</v>
      </c>
      <c r="I95" s="501">
        <v>14784.034631845294</v>
      </c>
      <c r="J95" s="502">
        <v>5.4195792758981141E-2</v>
      </c>
      <c r="K95" s="501">
        <v>4438.3490791716713</v>
      </c>
      <c r="L95" s="503">
        <v>21144.617999999999</v>
      </c>
      <c r="M95" s="503">
        <v>0.96</v>
      </c>
      <c r="N95" s="593">
        <v>0.67139121852158468</v>
      </c>
    </row>
    <row r="96" spans="1:14" ht="36">
      <c r="A96" s="596"/>
      <c r="B96" s="46" t="s">
        <v>282</v>
      </c>
      <c r="C96" s="463" t="s">
        <v>52</v>
      </c>
      <c r="D96" s="464"/>
      <c r="E96" s="465"/>
      <c r="F96" s="571"/>
      <c r="G96" s="580"/>
      <c r="H96" s="500"/>
      <c r="I96" s="501"/>
      <c r="J96" s="502"/>
      <c r="K96" s="501"/>
      <c r="L96" s="503"/>
      <c r="M96" s="503"/>
      <c r="N96" s="593"/>
    </row>
    <row r="97" spans="1:14">
      <c r="A97" s="596"/>
      <c r="B97" s="46" t="s">
        <v>58</v>
      </c>
      <c r="C97" s="463" t="s">
        <v>19</v>
      </c>
      <c r="D97" s="464"/>
      <c r="E97" s="465"/>
      <c r="F97" s="571"/>
      <c r="G97" s="580"/>
      <c r="H97" s="500"/>
      <c r="I97" s="501"/>
      <c r="J97" s="502"/>
      <c r="K97" s="501"/>
      <c r="L97" s="503"/>
      <c r="M97" s="503"/>
      <c r="N97" s="593"/>
    </row>
    <row r="98" spans="1:14" ht="24">
      <c r="A98" s="596"/>
      <c r="B98" s="46" t="s">
        <v>279</v>
      </c>
      <c r="C98" s="463"/>
      <c r="D98" s="464"/>
      <c r="E98" s="465"/>
      <c r="F98" s="571"/>
      <c r="G98" s="580"/>
      <c r="H98" s="500"/>
      <c r="I98" s="501"/>
      <c r="J98" s="502"/>
      <c r="K98" s="501"/>
      <c r="L98" s="503"/>
      <c r="M98" s="503"/>
      <c r="N98" s="593"/>
    </row>
    <row r="99" spans="1:14">
      <c r="A99" s="596"/>
      <c r="B99" s="46" t="s">
        <v>60</v>
      </c>
      <c r="C99" s="463"/>
      <c r="D99" s="464"/>
      <c r="E99" s="465"/>
      <c r="F99" s="571"/>
      <c r="G99" s="580"/>
      <c r="H99" s="500"/>
      <c r="I99" s="501"/>
      <c r="J99" s="502"/>
      <c r="K99" s="501"/>
      <c r="L99" s="503"/>
      <c r="M99" s="503"/>
      <c r="N99" s="593"/>
    </row>
    <row r="100" spans="1:14">
      <c r="A100" s="596"/>
      <c r="B100" s="46" t="s">
        <v>61</v>
      </c>
      <c r="C100" s="463"/>
      <c r="D100" s="464"/>
      <c r="E100" s="465"/>
      <c r="F100" s="571"/>
      <c r="G100" s="580"/>
      <c r="H100" s="500"/>
      <c r="I100" s="501"/>
      <c r="J100" s="502"/>
      <c r="K100" s="501"/>
      <c r="L100" s="503"/>
      <c r="M100" s="503"/>
      <c r="N100" s="593"/>
    </row>
    <row r="101" spans="1:14" ht="24">
      <c r="A101" s="596"/>
      <c r="B101" s="46" t="s">
        <v>62</v>
      </c>
      <c r="C101" s="463"/>
      <c r="D101" s="464"/>
      <c r="E101" s="465"/>
      <c r="F101" s="641"/>
      <c r="G101" s="643"/>
      <c r="H101" s="644"/>
      <c r="I101" s="645"/>
      <c r="J101" s="646"/>
      <c r="K101" s="645"/>
      <c r="L101" s="628"/>
      <c r="M101" s="503"/>
      <c r="N101" s="593"/>
    </row>
    <row r="102" spans="1:14" ht="38.25" hidden="1" customHeight="1" outlineLevel="2">
      <c r="A102" s="640"/>
      <c r="B102" s="36" t="s">
        <v>54</v>
      </c>
      <c r="C102" s="517" t="s">
        <v>55</v>
      </c>
      <c r="D102" s="518"/>
      <c r="E102" s="519"/>
      <c r="F102" s="264" t="s">
        <v>203</v>
      </c>
      <c r="G102" s="275">
        <v>2012.1464031489211</v>
      </c>
      <c r="H102" s="271"/>
      <c r="I102" s="244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</row>
    <row r="103" spans="1:14" hidden="1" outlineLevel="2" collapsed="1">
      <c r="A103" s="575"/>
      <c r="B103" s="174" t="s">
        <v>201</v>
      </c>
      <c r="C103" s="460"/>
      <c r="D103" s="536"/>
      <c r="E103" s="537"/>
      <c r="F103" s="570" t="s">
        <v>175</v>
      </c>
      <c r="G103" s="579">
        <v>8.7091631214866378</v>
      </c>
      <c r="H103" s="504"/>
      <c r="I103" s="507">
        <v>0</v>
      </c>
      <c r="J103" s="509">
        <v>0</v>
      </c>
      <c r="K103" s="507">
        <v>0</v>
      </c>
      <c r="L103" s="511">
        <v>0</v>
      </c>
      <c r="M103" s="511">
        <v>0</v>
      </c>
      <c r="N103" s="592">
        <v>0</v>
      </c>
    </row>
    <row r="104" spans="1:14" ht="36" hidden="1" outlineLevel="2">
      <c r="A104" s="576"/>
      <c r="B104" s="46" t="s">
        <v>282</v>
      </c>
      <c r="C104" s="463" t="s">
        <v>52</v>
      </c>
      <c r="D104" s="464"/>
      <c r="E104" s="465"/>
      <c r="F104" s="571"/>
      <c r="G104" s="580"/>
      <c r="H104" s="500"/>
      <c r="I104" s="501"/>
      <c r="J104" s="502"/>
      <c r="K104" s="501"/>
      <c r="L104" s="503"/>
      <c r="M104" s="503"/>
      <c r="N104" s="593"/>
    </row>
    <row r="105" spans="1:14" hidden="1" outlineLevel="2">
      <c r="A105" s="576"/>
      <c r="B105" s="46" t="s">
        <v>58</v>
      </c>
      <c r="C105" s="463" t="s">
        <v>19</v>
      </c>
      <c r="D105" s="464"/>
      <c r="E105" s="465"/>
      <c r="F105" s="571"/>
      <c r="G105" s="580"/>
      <c r="H105" s="500"/>
      <c r="I105" s="501"/>
      <c r="J105" s="502"/>
      <c r="K105" s="501"/>
      <c r="L105" s="503"/>
      <c r="M105" s="503"/>
      <c r="N105" s="593"/>
    </row>
    <row r="106" spans="1:14" ht="36" hidden="1" outlineLevel="2">
      <c r="A106" s="576"/>
      <c r="B106" s="46" t="s">
        <v>59</v>
      </c>
      <c r="C106" s="463"/>
      <c r="D106" s="464"/>
      <c r="E106" s="465"/>
      <c r="F106" s="571"/>
      <c r="G106" s="580"/>
      <c r="H106" s="500"/>
      <c r="I106" s="501"/>
      <c r="J106" s="502"/>
      <c r="K106" s="501"/>
      <c r="L106" s="503"/>
      <c r="M106" s="503"/>
      <c r="N106" s="593"/>
    </row>
    <row r="107" spans="1:14" hidden="1" outlineLevel="2">
      <c r="A107" s="576"/>
      <c r="B107" s="46" t="s">
        <v>60</v>
      </c>
      <c r="C107" s="463"/>
      <c r="D107" s="464"/>
      <c r="E107" s="465"/>
      <c r="F107" s="571"/>
      <c r="G107" s="580"/>
      <c r="H107" s="500"/>
      <c r="I107" s="501"/>
      <c r="J107" s="502"/>
      <c r="K107" s="501"/>
      <c r="L107" s="503"/>
      <c r="M107" s="503"/>
      <c r="N107" s="593"/>
    </row>
    <row r="108" spans="1:14" ht="24" hidden="1" outlineLevel="2">
      <c r="A108" s="577"/>
      <c r="B108" s="175" t="s">
        <v>62</v>
      </c>
      <c r="C108" s="475"/>
      <c r="D108" s="476"/>
      <c r="E108" s="477"/>
      <c r="F108" s="578"/>
      <c r="G108" s="581"/>
      <c r="H108" s="582"/>
      <c r="I108" s="583"/>
      <c r="J108" s="647"/>
      <c r="K108" s="583"/>
      <c r="L108" s="648"/>
      <c r="M108" s="648"/>
      <c r="N108" s="593"/>
    </row>
    <row r="109" spans="1:14" collapsed="1">
      <c r="A109" s="576"/>
      <c r="B109" s="44" t="s">
        <v>63</v>
      </c>
      <c r="C109" s="463"/>
      <c r="D109" s="464"/>
      <c r="E109" s="465"/>
      <c r="F109" s="571" t="s">
        <v>175</v>
      </c>
      <c r="G109" s="642">
        <v>8.5473074481136333</v>
      </c>
      <c r="H109" s="499">
        <v>1835</v>
      </c>
      <c r="I109" s="501">
        <v>15684.309167288517</v>
      </c>
      <c r="J109" s="502">
        <v>5.7496048295718812E-2</v>
      </c>
      <c r="K109" s="501">
        <v>4708.6225704674225</v>
      </c>
      <c r="L109" s="503">
        <v>22432.22</v>
      </c>
      <c r="M109" s="503">
        <v>1.02</v>
      </c>
      <c r="N109" s="592">
        <v>0.71227562067613615</v>
      </c>
    </row>
    <row r="110" spans="1:14" ht="36">
      <c r="A110" s="576"/>
      <c r="B110" s="46" t="s">
        <v>64</v>
      </c>
      <c r="C110" s="463" t="s">
        <v>52</v>
      </c>
      <c r="D110" s="464"/>
      <c r="E110" s="465"/>
      <c r="F110" s="571"/>
      <c r="G110" s="580"/>
      <c r="H110" s="500"/>
      <c r="I110" s="501"/>
      <c r="J110" s="502"/>
      <c r="K110" s="501"/>
      <c r="L110" s="503"/>
      <c r="M110" s="503"/>
      <c r="N110" s="593"/>
    </row>
    <row r="111" spans="1:14">
      <c r="A111" s="576"/>
      <c r="B111" s="46" t="s">
        <v>58</v>
      </c>
      <c r="C111" s="463" t="s">
        <v>19</v>
      </c>
      <c r="D111" s="464"/>
      <c r="E111" s="465"/>
      <c r="F111" s="571"/>
      <c r="G111" s="580"/>
      <c r="H111" s="500"/>
      <c r="I111" s="501"/>
      <c r="J111" s="502"/>
      <c r="K111" s="501"/>
      <c r="L111" s="503"/>
      <c r="M111" s="503"/>
      <c r="N111" s="593"/>
    </row>
    <row r="112" spans="1:14" ht="24">
      <c r="A112" s="576"/>
      <c r="B112" s="205" t="s">
        <v>65</v>
      </c>
      <c r="C112" s="517" t="s">
        <v>22</v>
      </c>
      <c r="D112" s="518"/>
      <c r="E112" s="519"/>
      <c r="F112" s="616"/>
      <c r="G112" s="649"/>
      <c r="H112" s="500"/>
      <c r="I112" s="501"/>
      <c r="J112" s="510"/>
      <c r="K112" s="508"/>
      <c r="L112" s="512"/>
      <c r="M112" s="512"/>
      <c r="N112" s="593"/>
    </row>
    <row r="113" spans="1:14" ht="69" customHeight="1">
      <c r="A113" s="47" t="s">
        <v>50</v>
      </c>
      <c r="B113" s="48" t="s">
        <v>271</v>
      </c>
      <c r="C113" s="487" t="s">
        <v>202</v>
      </c>
      <c r="D113" s="488"/>
      <c r="E113" s="489"/>
      <c r="F113" s="264" t="s">
        <v>175</v>
      </c>
      <c r="G113" s="267">
        <v>5.4111908956988408</v>
      </c>
      <c r="H113" s="276">
        <v>1835</v>
      </c>
      <c r="I113" s="226">
        <v>9929.5352936073723</v>
      </c>
      <c r="J113" s="269">
        <v>3.6400011929501645E-2</v>
      </c>
      <c r="K113" s="270">
        <v>2980.9686546631237</v>
      </c>
      <c r="L113" s="89">
        <v>14201.55</v>
      </c>
      <c r="M113" s="89">
        <v>0.65</v>
      </c>
      <c r="N113" s="90">
        <v>0.45093257464157005</v>
      </c>
    </row>
    <row r="114" spans="1:14" ht="42.75" hidden="1" customHeight="1" outlineLevel="1">
      <c r="A114" s="185" t="s">
        <v>66</v>
      </c>
      <c r="B114" s="186" t="s">
        <v>68</v>
      </c>
      <c r="C114" s="558" t="s">
        <v>226</v>
      </c>
      <c r="D114" s="488"/>
      <c r="E114" s="489"/>
      <c r="F114" s="277" t="s">
        <v>255</v>
      </c>
      <c r="G114" s="278"/>
      <c r="H114" s="279"/>
      <c r="I114" s="226">
        <v>0</v>
      </c>
      <c r="J114" s="269">
        <v>0</v>
      </c>
      <c r="K114" s="270">
        <v>0</v>
      </c>
      <c r="L114" s="89">
        <v>0</v>
      </c>
      <c r="M114" s="89">
        <v>0</v>
      </c>
      <c r="N114" s="142">
        <v>0</v>
      </c>
    </row>
    <row r="115" spans="1:14" collapsed="1">
      <c r="A115" s="183" t="s">
        <v>66</v>
      </c>
      <c r="B115" s="184" t="s">
        <v>171</v>
      </c>
      <c r="C115" s="557"/>
      <c r="D115" s="476"/>
      <c r="E115" s="477"/>
      <c r="F115" s="280"/>
      <c r="G115" s="281"/>
      <c r="H115" s="282"/>
      <c r="I115" s="282"/>
      <c r="J115" s="283"/>
      <c r="K115" s="262"/>
      <c r="L115" s="81"/>
      <c r="M115" s="81"/>
      <c r="N115" s="88"/>
    </row>
    <row r="116" spans="1:14" ht="45" customHeight="1">
      <c r="A116" s="51" t="s">
        <v>51</v>
      </c>
      <c r="B116" s="52" t="s">
        <v>69</v>
      </c>
      <c r="C116" s="490" t="s">
        <v>148</v>
      </c>
      <c r="D116" s="491"/>
      <c r="E116" s="492"/>
      <c r="F116" s="472" t="s">
        <v>175</v>
      </c>
      <c r="G116" s="559">
        <v>3.3262440495651178</v>
      </c>
      <c r="H116" s="504">
        <v>1835</v>
      </c>
      <c r="I116" s="507">
        <v>6103.6578309519909</v>
      </c>
      <c r="J116" s="509">
        <v>2.2374986471248411E-2</v>
      </c>
      <c r="K116" s="507">
        <v>1832.3931719715827</v>
      </c>
      <c r="L116" s="511">
        <v>8729.6550000000007</v>
      </c>
      <c r="M116" s="511">
        <v>0.4</v>
      </c>
      <c r="N116" s="592">
        <v>0.27718700413042646</v>
      </c>
    </row>
    <row r="117" spans="1:14" ht="25.5">
      <c r="A117" s="53"/>
      <c r="B117" s="54" t="s">
        <v>172</v>
      </c>
      <c r="C117" s="493"/>
      <c r="D117" s="494"/>
      <c r="E117" s="495"/>
      <c r="F117" s="456"/>
      <c r="G117" s="560"/>
      <c r="H117" s="499"/>
      <c r="I117" s="501"/>
      <c r="J117" s="502"/>
      <c r="K117" s="501"/>
      <c r="L117" s="503"/>
      <c r="M117" s="503"/>
      <c r="N117" s="593"/>
    </row>
    <row r="118" spans="1:14">
      <c r="A118" s="53"/>
      <c r="B118" s="54" t="s">
        <v>70</v>
      </c>
      <c r="C118" s="493"/>
      <c r="D118" s="494"/>
      <c r="E118" s="495"/>
      <c r="F118" s="456"/>
      <c r="G118" s="560"/>
      <c r="H118" s="499"/>
      <c r="I118" s="501"/>
      <c r="J118" s="502"/>
      <c r="K118" s="501"/>
      <c r="L118" s="503"/>
      <c r="M118" s="503"/>
      <c r="N118" s="593"/>
    </row>
    <row r="119" spans="1:14" ht="25.5">
      <c r="A119" s="53"/>
      <c r="B119" s="54" t="s">
        <v>227</v>
      </c>
      <c r="C119" s="493"/>
      <c r="D119" s="494"/>
      <c r="E119" s="495"/>
      <c r="F119" s="456"/>
      <c r="G119" s="560"/>
      <c r="H119" s="499"/>
      <c r="I119" s="501"/>
      <c r="J119" s="502"/>
      <c r="K119" s="501"/>
      <c r="L119" s="503"/>
      <c r="M119" s="503"/>
      <c r="N119" s="593"/>
    </row>
    <row r="120" spans="1:14">
      <c r="A120" s="146"/>
      <c r="B120" s="55" t="s">
        <v>228</v>
      </c>
      <c r="C120" s="496"/>
      <c r="D120" s="497"/>
      <c r="E120" s="498"/>
      <c r="F120" s="473"/>
      <c r="G120" s="561"/>
      <c r="H120" s="505"/>
      <c r="I120" s="508"/>
      <c r="J120" s="510"/>
      <c r="K120" s="508"/>
      <c r="L120" s="512"/>
      <c r="M120" s="512"/>
      <c r="N120" s="594"/>
    </row>
    <row r="121" spans="1:14" ht="48.75" customHeight="1">
      <c r="A121" s="53" t="s">
        <v>51</v>
      </c>
      <c r="B121" s="45" t="s">
        <v>71</v>
      </c>
      <c r="C121" s="463"/>
      <c r="D121" s="464"/>
      <c r="E121" s="465"/>
      <c r="F121" s="456" t="s">
        <v>181</v>
      </c>
      <c r="G121" s="284"/>
      <c r="H121" s="237"/>
      <c r="I121" s="285"/>
      <c r="J121" s="286"/>
      <c r="K121" s="287"/>
      <c r="L121" s="92"/>
      <c r="M121" s="92"/>
      <c r="N121" s="80"/>
    </row>
    <row r="122" spans="1:14" ht="54" customHeight="1">
      <c r="A122" s="37"/>
      <c r="B122" s="33" t="s">
        <v>72</v>
      </c>
      <c r="C122" s="463" t="s">
        <v>53</v>
      </c>
      <c r="D122" s="464"/>
      <c r="E122" s="465"/>
      <c r="F122" s="456"/>
      <c r="G122" s="554">
        <v>7.1640483213433876</v>
      </c>
      <c r="H122" s="499">
        <v>1835</v>
      </c>
      <c r="I122" s="501">
        <v>13146.028669665116</v>
      </c>
      <c r="J122" s="502">
        <v>4.8191137475431384E-2</v>
      </c>
      <c r="K122" s="501">
        <v>3946.5995375235343</v>
      </c>
      <c r="L122" s="503">
        <v>18801.893</v>
      </c>
      <c r="M122" s="503">
        <v>0.86</v>
      </c>
      <c r="N122" s="593">
        <v>0.59700402677861564</v>
      </c>
    </row>
    <row r="123" spans="1:14" ht="36.75" customHeight="1">
      <c r="A123" s="37"/>
      <c r="B123" s="33" t="s">
        <v>73</v>
      </c>
      <c r="C123" s="463" t="s">
        <v>74</v>
      </c>
      <c r="D123" s="464"/>
      <c r="E123" s="465"/>
      <c r="F123" s="456"/>
      <c r="G123" s="555"/>
      <c r="H123" s="500"/>
      <c r="I123" s="501"/>
      <c r="J123" s="502"/>
      <c r="K123" s="501"/>
      <c r="L123" s="503"/>
      <c r="M123" s="503"/>
      <c r="N123" s="593"/>
    </row>
    <row r="124" spans="1:14">
      <c r="A124" s="37"/>
      <c r="B124" s="33" t="s">
        <v>75</v>
      </c>
      <c r="C124" s="463"/>
      <c r="D124" s="464"/>
      <c r="E124" s="465"/>
      <c r="F124" s="456"/>
      <c r="G124" s="555"/>
      <c r="H124" s="500"/>
      <c r="I124" s="501"/>
      <c r="J124" s="502"/>
      <c r="K124" s="501"/>
      <c r="L124" s="503"/>
      <c r="M124" s="503"/>
      <c r="N124" s="593"/>
    </row>
    <row r="125" spans="1:14">
      <c r="A125" s="37"/>
      <c r="B125" s="33" t="s">
        <v>76</v>
      </c>
      <c r="C125" s="463"/>
      <c r="D125" s="464"/>
      <c r="E125" s="465"/>
      <c r="F125" s="456"/>
      <c r="G125" s="555"/>
      <c r="H125" s="500"/>
      <c r="I125" s="501"/>
      <c r="J125" s="502"/>
      <c r="K125" s="501"/>
      <c r="L125" s="503"/>
      <c r="M125" s="503"/>
      <c r="N125" s="593"/>
    </row>
    <row r="126" spans="1:14">
      <c r="A126" s="37"/>
      <c r="B126" s="33" t="s">
        <v>77</v>
      </c>
      <c r="C126" s="463"/>
      <c r="D126" s="464"/>
      <c r="E126" s="465"/>
      <c r="F126" s="456"/>
      <c r="G126" s="555"/>
      <c r="H126" s="500"/>
      <c r="I126" s="501"/>
      <c r="J126" s="502"/>
      <c r="K126" s="501"/>
      <c r="L126" s="503"/>
      <c r="M126" s="503"/>
      <c r="N126" s="593"/>
    </row>
    <row r="127" spans="1:14">
      <c r="A127" s="37"/>
      <c r="B127" s="33" t="s">
        <v>78</v>
      </c>
      <c r="C127" s="463"/>
      <c r="D127" s="464"/>
      <c r="E127" s="465"/>
      <c r="F127" s="456"/>
      <c r="G127" s="555"/>
      <c r="H127" s="500"/>
      <c r="I127" s="501"/>
      <c r="J127" s="502"/>
      <c r="K127" s="501"/>
      <c r="L127" s="503"/>
      <c r="M127" s="503"/>
      <c r="N127" s="593"/>
    </row>
    <row r="128" spans="1:14" ht="24">
      <c r="A128" s="37"/>
      <c r="B128" s="33" t="s">
        <v>79</v>
      </c>
      <c r="C128" s="463"/>
      <c r="D128" s="464"/>
      <c r="E128" s="465"/>
      <c r="F128" s="456"/>
      <c r="G128" s="555"/>
      <c r="H128" s="500"/>
      <c r="I128" s="501"/>
      <c r="J128" s="502"/>
      <c r="K128" s="501"/>
      <c r="L128" s="503"/>
      <c r="M128" s="503"/>
      <c r="N128" s="593"/>
    </row>
    <row r="129" spans="1:14" ht="24">
      <c r="A129" s="37"/>
      <c r="B129" s="33" t="s">
        <v>80</v>
      </c>
      <c r="C129" s="463" t="s">
        <v>173</v>
      </c>
      <c r="D129" s="464"/>
      <c r="E129" s="465"/>
      <c r="F129" s="456"/>
      <c r="G129" s="555"/>
      <c r="H129" s="500"/>
      <c r="I129" s="501"/>
      <c r="J129" s="502"/>
      <c r="K129" s="501"/>
      <c r="L129" s="503"/>
      <c r="M129" s="503"/>
      <c r="N129" s="593"/>
    </row>
    <row r="130" spans="1:14" ht="38.25" customHeight="1">
      <c r="A130" s="37"/>
      <c r="B130" s="46" t="s">
        <v>54</v>
      </c>
      <c r="C130" s="517" t="s">
        <v>55</v>
      </c>
      <c r="D130" s="518"/>
      <c r="E130" s="519"/>
      <c r="F130" s="288" t="s">
        <v>182</v>
      </c>
      <c r="G130" s="289">
        <v>2012.1464031489211</v>
      </c>
      <c r="H130" s="271">
        <v>0</v>
      </c>
      <c r="I130" s="244">
        <v>0</v>
      </c>
      <c r="J130" s="272">
        <v>0</v>
      </c>
      <c r="K130" s="266">
        <v>0</v>
      </c>
      <c r="L130" s="83">
        <v>0</v>
      </c>
      <c r="M130" s="83">
        <v>0</v>
      </c>
      <c r="N130" s="84">
        <v>0</v>
      </c>
    </row>
    <row r="131" spans="1:14" ht="60" customHeight="1">
      <c r="A131" s="56" t="s">
        <v>67</v>
      </c>
      <c r="B131" s="57" t="s">
        <v>81</v>
      </c>
      <c r="C131" s="487" t="s">
        <v>174</v>
      </c>
      <c r="D131" s="488"/>
      <c r="E131" s="489"/>
      <c r="F131" s="290" t="s">
        <v>266</v>
      </c>
      <c r="G131" s="289">
        <v>0.59261626977784887</v>
      </c>
      <c r="H131" s="291">
        <v>1835</v>
      </c>
      <c r="I131" s="244">
        <v>1087.4508550423527</v>
      </c>
      <c r="J131" s="243">
        <v>3.9864125486085995E-3</v>
      </c>
      <c r="K131" s="244">
        <v>326.46612520274158</v>
      </c>
      <c r="L131" s="85">
        <v>1555.3119999999999</v>
      </c>
      <c r="M131" s="85">
        <v>7.0000000000000007E-2</v>
      </c>
      <c r="N131" s="142">
        <v>4.9384689148154075E-2</v>
      </c>
    </row>
    <row r="132" spans="1:14">
      <c r="A132" s="34" t="s">
        <v>83</v>
      </c>
      <c r="B132" s="533" t="s">
        <v>84</v>
      </c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5"/>
      <c r="N132" s="142"/>
    </row>
    <row r="133" spans="1:14">
      <c r="A133" s="50" t="s">
        <v>85</v>
      </c>
      <c r="B133" s="58" t="s">
        <v>86</v>
      </c>
      <c r="C133" s="513"/>
      <c r="D133" s="514"/>
      <c r="E133" s="515"/>
      <c r="F133" s="292"/>
      <c r="G133" s="292"/>
      <c r="H133" s="228"/>
      <c r="I133" s="228"/>
      <c r="J133" s="260"/>
      <c r="K133" s="228"/>
      <c r="L133" s="88"/>
      <c r="M133" s="88"/>
      <c r="N133" s="143"/>
    </row>
    <row r="134" spans="1:14" ht="33.75" customHeight="1">
      <c r="A134" s="449"/>
      <c r="B134" s="380" t="s">
        <v>87</v>
      </c>
      <c r="C134" s="538" t="s">
        <v>280</v>
      </c>
      <c r="D134" s="536"/>
      <c r="E134" s="537"/>
      <c r="F134" s="539" t="s">
        <v>88</v>
      </c>
      <c r="G134" s="293"/>
      <c r="H134" s="294"/>
      <c r="I134" s="295"/>
      <c r="J134" s="296"/>
      <c r="K134" s="230"/>
      <c r="L134" s="170"/>
      <c r="M134" s="166"/>
      <c r="N134" s="141"/>
    </row>
    <row r="135" spans="1:14">
      <c r="A135" s="450"/>
      <c r="B135" s="60" t="s">
        <v>229</v>
      </c>
      <c r="C135" s="464"/>
      <c r="D135" s="464"/>
      <c r="E135" s="465"/>
      <c r="F135" s="540"/>
      <c r="G135" s="297"/>
      <c r="H135" s="298"/>
      <c r="I135" s="238"/>
      <c r="J135" s="299"/>
      <c r="K135" s="240"/>
      <c r="L135" s="171"/>
      <c r="M135" s="81"/>
      <c r="N135" s="143"/>
    </row>
    <row r="136" spans="1:14" hidden="1" outlineLevel="1">
      <c r="A136" s="450"/>
      <c r="B136" s="385" t="s">
        <v>283</v>
      </c>
      <c r="C136" s="464"/>
      <c r="D136" s="464"/>
      <c r="E136" s="465"/>
      <c r="F136" s="540"/>
      <c r="G136" s="297">
        <v>216.85473178076208</v>
      </c>
      <c r="H136" s="253"/>
      <c r="I136" s="238">
        <v>0</v>
      </c>
      <c r="J136" s="299">
        <v>0</v>
      </c>
      <c r="K136" s="240">
        <v>0</v>
      </c>
      <c r="L136" s="171">
        <v>0</v>
      </c>
      <c r="M136" s="81">
        <v>0</v>
      </c>
      <c r="N136" s="143">
        <v>0</v>
      </c>
    </row>
    <row r="137" spans="1:14" ht="15" hidden="1" customHeight="1" outlineLevel="1">
      <c r="A137" s="450"/>
      <c r="B137" s="385" t="s">
        <v>217</v>
      </c>
      <c r="C137" s="464"/>
      <c r="D137" s="464"/>
      <c r="E137" s="465"/>
      <c r="F137" s="540"/>
      <c r="G137" s="297">
        <v>216.85473178076205</v>
      </c>
      <c r="H137" s="397"/>
      <c r="I137" s="238">
        <v>0</v>
      </c>
      <c r="J137" s="299">
        <v>0</v>
      </c>
      <c r="K137" s="240">
        <v>0</v>
      </c>
      <c r="L137" s="171">
        <v>0</v>
      </c>
      <c r="M137" s="81">
        <v>0</v>
      </c>
      <c r="N137" s="143">
        <v>0</v>
      </c>
    </row>
    <row r="138" spans="1:14" ht="15" hidden="1" customHeight="1" outlineLevel="1">
      <c r="A138" s="450"/>
      <c r="B138" s="385" t="s">
        <v>218</v>
      </c>
      <c r="C138" s="464"/>
      <c r="D138" s="464"/>
      <c r="E138" s="465"/>
      <c r="F138" s="540"/>
      <c r="G138" s="297">
        <v>203.99046803105591</v>
      </c>
      <c r="H138" s="397"/>
      <c r="I138" s="238">
        <v>0</v>
      </c>
      <c r="J138" s="299">
        <v>0</v>
      </c>
      <c r="K138" s="240">
        <v>0</v>
      </c>
      <c r="L138" s="171">
        <v>0</v>
      </c>
      <c r="M138" s="81">
        <v>0</v>
      </c>
      <c r="N138" s="143">
        <v>0</v>
      </c>
    </row>
    <row r="139" spans="1:14" ht="15" customHeight="1" collapsed="1">
      <c r="A139" s="451"/>
      <c r="B139" s="387" t="s">
        <v>219</v>
      </c>
      <c r="C139" s="476"/>
      <c r="D139" s="476"/>
      <c r="E139" s="477"/>
      <c r="F139" s="541"/>
      <c r="G139" s="300">
        <v>196.27190978123213</v>
      </c>
      <c r="H139" s="397">
        <v>137.30000000000001</v>
      </c>
      <c r="I139" s="301">
        <v>26948.133212963174</v>
      </c>
      <c r="J139" s="302">
        <v>9.8787339127659843E-2</v>
      </c>
      <c r="K139" s="303">
        <v>8090.1611237785573</v>
      </c>
      <c r="L139" s="172">
        <v>38542.118999999999</v>
      </c>
      <c r="M139" s="173">
        <v>1.75</v>
      </c>
      <c r="N139" s="143">
        <v>1.2238025982272105</v>
      </c>
    </row>
    <row r="140" spans="1:14" ht="33.75" customHeight="1">
      <c r="A140" s="147"/>
      <c r="B140" s="45" t="s">
        <v>89</v>
      </c>
      <c r="C140" s="460" t="s">
        <v>42</v>
      </c>
      <c r="D140" s="536"/>
      <c r="E140" s="537"/>
      <c r="F140" s="472" t="s">
        <v>88</v>
      </c>
      <c r="G140" s="304"/>
      <c r="H140" s="304"/>
      <c r="I140" s="305"/>
      <c r="J140" s="296"/>
      <c r="K140" s="230"/>
      <c r="L140" s="170"/>
      <c r="M140" s="166"/>
      <c r="N140" s="187"/>
    </row>
    <row r="141" spans="1:14">
      <c r="A141" s="147"/>
      <c r="B141" s="60" t="s">
        <v>229</v>
      </c>
      <c r="C141" s="463"/>
      <c r="D141" s="464"/>
      <c r="E141" s="465"/>
      <c r="F141" s="456"/>
      <c r="G141" s="306"/>
      <c r="H141" s="306"/>
      <c r="I141" s="307"/>
      <c r="J141" s="299"/>
      <c r="K141" s="240"/>
      <c r="L141" s="171"/>
      <c r="M141" s="81"/>
      <c r="N141" s="181"/>
    </row>
    <row r="142" spans="1:14" hidden="1" outlineLevel="1">
      <c r="A142" s="147"/>
      <c r="B142" s="138" t="s">
        <v>216</v>
      </c>
      <c r="C142" s="463"/>
      <c r="D142" s="464"/>
      <c r="E142" s="465"/>
      <c r="F142" s="456"/>
      <c r="G142" s="306">
        <v>74.866259727264875</v>
      </c>
      <c r="H142" s="308"/>
      <c r="I142" s="307">
        <v>0</v>
      </c>
      <c r="J142" s="299">
        <v>0</v>
      </c>
      <c r="K142" s="240">
        <v>0</v>
      </c>
      <c r="L142" s="171">
        <v>0</v>
      </c>
      <c r="M142" s="81">
        <v>0</v>
      </c>
      <c r="N142" s="181">
        <v>0</v>
      </c>
    </row>
    <row r="143" spans="1:14" hidden="1" outlineLevel="2">
      <c r="A143" s="147"/>
      <c r="B143" s="138" t="s">
        <v>217</v>
      </c>
      <c r="C143" s="463"/>
      <c r="D143" s="464"/>
      <c r="E143" s="465"/>
      <c r="F143" s="456"/>
      <c r="G143" s="306">
        <v>74.866259727264875</v>
      </c>
      <c r="H143" s="308"/>
      <c r="I143" s="307">
        <v>0</v>
      </c>
      <c r="J143" s="299">
        <v>0</v>
      </c>
      <c r="K143" s="240">
        <v>0</v>
      </c>
      <c r="L143" s="171">
        <v>0</v>
      </c>
      <c r="M143" s="81">
        <v>0</v>
      </c>
      <c r="N143" s="181">
        <v>0</v>
      </c>
    </row>
    <row r="144" spans="1:14" hidden="1" outlineLevel="2">
      <c r="A144" s="147"/>
      <c r="B144" s="138" t="s">
        <v>218</v>
      </c>
      <c r="C144" s="463"/>
      <c r="D144" s="464"/>
      <c r="E144" s="465"/>
      <c r="F144" s="456"/>
      <c r="G144" s="306">
        <v>91.780238636363919</v>
      </c>
      <c r="H144" s="308"/>
      <c r="I144" s="307">
        <v>0</v>
      </c>
      <c r="J144" s="299">
        <v>0</v>
      </c>
      <c r="K144" s="240">
        <v>0</v>
      </c>
      <c r="L144" s="171">
        <v>0</v>
      </c>
      <c r="M144" s="81">
        <v>0</v>
      </c>
      <c r="N144" s="181">
        <v>0</v>
      </c>
    </row>
    <row r="145" spans="1:14" collapsed="1">
      <c r="A145" s="147"/>
      <c r="B145" s="138" t="s">
        <v>219</v>
      </c>
      <c r="C145" s="475"/>
      <c r="D145" s="476"/>
      <c r="E145" s="477"/>
      <c r="F145" s="506"/>
      <c r="G145" s="309">
        <v>61.582701154861759</v>
      </c>
      <c r="H145" s="310">
        <v>137.30000000000001</v>
      </c>
      <c r="I145" s="311">
        <v>8455.3048685625199</v>
      </c>
      <c r="J145" s="302">
        <v>3.0995730311910285E-2</v>
      </c>
      <c r="K145" s="303">
        <v>2538.386544134883</v>
      </c>
      <c r="L145" s="172">
        <v>12093.058999999999</v>
      </c>
      <c r="M145" s="173">
        <v>0.55000000000000004</v>
      </c>
      <c r="N145" s="182">
        <v>0.38398296405824345</v>
      </c>
    </row>
    <row r="146" spans="1:14" ht="26.25" hidden="1" outlineLevel="1">
      <c r="A146" s="49"/>
      <c r="B146" s="176" t="s">
        <v>256</v>
      </c>
      <c r="C146" s="475" t="s">
        <v>265</v>
      </c>
      <c r="D146" s="476"/>
      <c r="E146" s="477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</row>
    <row r="147" spans="1:14" ht="22.5" collapsed="1">
      <c r="A147" s="169"/>
      <c r="B147" s="176" t="s">
        <v>90</v>
      </c>
      <c r="C147" s="487" t="s">
        <v>91</v>
      </c>
      <c r="D147" s="488"/>
      <c r="E147" s="489"/>
      <c r="F147" s="312" t="s">
        <v>92</v>
      </c>
      <c r="G147" s="313">
        <v>5.1246137853230245</v>
      </c>
      <c r="H147" s="316">
        <v>240</v>
      </c>
      <c r="I147" s="226">
        <v>1229.9073084775259</v>
      </c>
      <c r="J147" s="317">
        <v>4.5086340273733875E-3</v>
      </c>
      <c r="K147" s="231">
        <v>369.23330511478866</v>
      </c>
      <c r="L147" s="76">
        <v>1759.0540000000001</v>
      </c>
      <c r="M147" s="89">
        <v>0.08</v>
      </c>
      <c r="N147" s="77">
        <v>5.5854101202430784E-2</v>
      </c>
    </row>
    <row r="148" spans="1:14" ht="15" customHeight="1">
      <c r="A148" s="454"/>
      <c r="B148" s="59" t="s">
        <v>93</v>
      </c>
      <c r="C148" s="460" t="s">
        <v>9</v>
      </c>
      <c r="D148" s="461"/>
      <c r="E148" s="462"/>
      <c r="F148" s="456" t="s">
        <v>94</v>
      </c>
      <c r="G148" s="318"/>
      <c r="H148" s="443"/>
      <c r="I148" s="441"/>
      <c r="J148" s="388"/>
      <c r="K148" s="238"/>
      <c r="L148" s="136"/>
      <c r="M148" s="81"/>
      <c r="N148" s="164"/>
    </row>
    <row r="149" spans="1:14">
      <c r="A149" s="450"/>
      <c r="B149" s="60" t="s">
        <v>95</v>
      </c>
      <c r="C149" s="463"/>
      <c r="D149" s="464"/>
      <c r="E149" s="465"/>
      <c r="F149" s="456"/>
      <c r="G149" s="318"/>
      <c r="H149" s="444"/>
      <c r="I149" s="399"/>
      <c r="J149" s="273"/>
      <c r="K149" s="238"/>
      <c r="L149" s="87"/>
      <c r="M149" s="81"/>
      <c r="N149" s="164"/>
    </row>
    <row r="150" spans="1:14">
      <c r="A150" s="450"/>
      <c r="B150" s="37" t="s">
        <v>96</v>
      </c>
      <c r="C150" s="463"/>
      <c r="D150" s="464"/>
      <c r="E150" s="465"/>
      <c r="F150" s="456"/>
      <c r="G150" s="297">
        <v>42.793871184942937</v>
      </c>
      <c r="H150" s="241">
        <v>48</v>
      </c>
      <c r="I150" s="406">
        <v>2054.1058168772611</v>
      </c>
      <c r="J150" s="283">
        <v>7.5300076013554785E-3</v>
      </c>
      <c r="K150" s="238">
        <v>616.66783715592737</v>
      </c>
      <c r="L150" s="87">
        <v>2937.8470000000002</v>
      </c>
      <c r="M150" s="81">
        <v>0.13</v>
      </c>
      <c r="N150" s="164">
        <v>9.3283642909957373E-2</v>
      </c>
    </row>
    <row r="151" spans="1:14" hidden="1" outlineLevel="1">
      <c r="A151" s="455"/>
      <c r="B151" s="37" t="s">
        <v>97</v>
      </c>
      <c r="C151" s="463"/>
      <c r="D151" s="464"/>
      <c r="E151" s="465"/>
      <c r="F151" s="457"/>
      <c r="G151" s="297">
        <v>55.481912143557302</v>
      </c>
      <c r="H151" s="241"/>
      <c r="I151" s="244">
        <v>0</v>
      </c>
      <c r="J151" s="320">
        <v>0</v>
      </c>
      <c r="K151" s="238">
        <v>0</v>
      </c>
      <c r="L151" s="87">
        <v>0</v>
      </c>
      <c r="M151" s="81">
        <v>0</v>
      </c>
      <c r="N151" s="164">
        <v>0</v>
      </c>
    </row>
    <row r="152" spans="1:14" ht="26.25" collapsed="1">
      <c r="A152" s="452"/>
      <c r="B152" s="149" t="s">
        <v>98</v>
      </c>
      <c r="C152" s="466"/>
      <c r="D152" s="467"/>
      <c r="E152" s="468"/>
      <c r="F152" s="321"/>
      <c r="G152" s="322"/>
      <c r="H152" s="237"/>
      <c r="I152" s="240"/>
      <c r="J152" s="319"/>
      <c r="K152" s="295"/>
      <c r="L152" s="86"/>
      <c r="M152" s="78"/>
      <c r="N152" s="141"/>
    </row>
    <row r="153" spans="1:14" ht="15" customHeight="1">
      <c r="A153" s="453"/>
      <c r="B153" s="150" t="s">
        <v>99</v>
      </c>
      <c r="C153" s="469" t="s">
        <v>91</v>
      </c>
      <c r="D153" s="470"/>
      <c r="E153" s="471"/>
      <c r="F153" s="459" t="s">
        <v>100</v>
      </c>
      <c r="G153" s="297">
        <v>7.0409628296717699</v>
      </c>
      <c r="H153" s="237">
        <v>165</v>
      </c>
      <c r="I153" s="240">
        <v>1161.7588668958419</v>
      </c>
      <c r="J153" s="319">
        <v>4.2588132640444878E-3</v>
      </c>
      <c r="K153" s="238">
        <v>348.77430454605832</v>
      </c>
      <c r="L153" s="87">
        <v>1661.5830000000001</v>
      </c>
      <c r="M153" s="81">
        <v>0.08</v>
      </c>
      <c r="N153" s="143">
        <v>5.2759258260483284E-2</v>
      </c>
    </row>
    <row r="154" spans="1:14">
      <c r="A154" s="453"/>
      <c r="B154" s="150" t="s">
        <v>101</v>
      </c>
      <c r="C154" s="469"/>
      <c r="D154" s="470"/>
      <c r="E154" s="471"/>
      <c r="F154" s="459"/>
      <c r="G154" s="297">
        <v>10.283462185762104</v>
      </c>
      <c r="H154" s="237">
        <v>29.52</v>
      </c>
      <c r="I154" s="240">
        <v>303.5678037236973</v>
      </c>
      <c r="J154" s="319">
        <v>1.112828682332102E-3</v>
      </c>
      <c r="K154" s="238">
        <v>91.134789363995679</v>
      </c>
      <c r="L154" s="136">
        <v>434.17</v>
      </c>
      <c r="M154" s="81">
        <v>1.7924731747851634E-2</v>
      </c>
      <c r="N154" s="143">
        <v>1.3786003802166089E-2</v>
      </c>
    </row>
    <row r="155" spans="1:14">
      <c r="A155" s="453"/>
      <c r="B155" s="150" t="s">
        <v>102</v>
      </c>
      <c r="C155" s="469"/>
      <c r="D155" s="470"/>
      <c r="E155" s="471"/>
      <c r="F155" s="459"/>
      <c r="G155" s="297">
        <v>10.839426303253202</v>
      </c>
      <c r="H155" s="237">
        <v>0</v>
      </c>
      <c r="I155" s="240">
        <v>0</v>
      </c>
      <c r="J155" s="319">
        <v>0</v>
      </c>
      <c r="K155" s="238">
        <v>0</v>
      </c>
      <c r="L155" s="136">
        <v>0</v>
      </c>
      <c r="M155" s="188">
        <v>0</v>
      </c>
      <c r="N155" s="189">
        <v>0</v>
      </c>
    </row>
    <row r="156" spans="1:14" hidden="1" outlineLevel="1">
      <c r="A156" s="453"/>
      <c r="B156" s="150" t="s">
        <v>230</v>
      </c>
      <c r="C156" s="469"/>
      <c r="D156" s="470"/>
      <c r="E156" s="471"/>
      <c r="F156" s="459"/>
      <c r="G156" s="297">
        <v>10.48698072106947</v>
      </c>
      <c r="H156" s="237"/>
      <c r="I156" s="240">
        <v>0</v>
      </c>
      <c r="J156" s="319">
        <v>0</v>
      </c>
      <c r="K156" s="238">
        <v>0</v>
      </c>
      <c r="L156" s="136">
        <v>0</v>
      </c>
      <c r="M156" s="188">
        <v>0</v>
      </c>
      <c r="N156" s="189">
        <v>0</v>
      </c>
    </row>
    <row r="157" spans="1:14" hidden="1" outlineLevel="1">
      <c r="A157" s="453"/>
      <c r="B157" s="150" t="s">
        <v>231</v>
      </c>
      <c r="C157" s="469"/>
      <c r="D157" s="470"/>
      <c r="E157" s="471"/>
      <c r="F157" s="459"/>
      <c r="G157" s="297">
        <v>6.6180281310512896</v>
      </c>
      <c r="H157" s="237"/>
      <c r="I157" s="240">
        <v>0</v>
      </c>
      <c r="J157" s="319">
        <v>0</v>
      </c>
      <c r="K157" s="238">
        <v>0</v>
      </c>
      <c r="L157" s="136">
        <v>0</v>
      </c>
      <c r="M157" s="188">
        <v>0</v>
      </c>
      <c r="N157" s="189">
        <v>0</v>
      </c>
    </row>
    <row r="158" spans="1:14" collapsed="1">
      <c r="A158" s="453"/>
      <c r="B158" s="150" t="s">
        <v>186</v>
      </c>
      <c r="C158" s="469"/>
      <c r="D158" s="470"/>
      <c r="E158" s="471"/>
      <c r="F158" s="459"/>
      <c r="G158" s="297">
        <v>8.1725648953259658</v>
      </c>
      <c r="H158" s="237">
        <v>0</v>
      </c>
      <c r="I158" s="240">
        <v>0</v>
      </c>
      <c r="J158" s="319">
        <v>0</v>
      </c>
      <c r="K158" s="238">
        <v>0</v>
      </c>
      <c r="L158" s="136">
        <v>0</v>
      </c>
      <c r="M158" s="188">
        <v>0</v>
      </c>
      <c r="N158" s="189">
        <v>0</v>
      </c>
    </row>
    <row r="159" spans="1:14">
      <c r="A159" s="453"/>
      <c r="B159" s="150" t="s">
        <v>232</v>
      </c>
      <c r="C159" s="469"/>
      <c r="D159" s="470"/>
      <c r="E159" s="471"/>
      <c r="F159" s="459"/>
      <c r="G159" s="297">
        <v>13.306545378539326</v>
      </c>
      <c r="H159" s="237">
        <v>0</v>
      </c>
      <c r="I159" s="240">
        <v>0</v>
      </c>
      <c r="J159" s="319">
        <v>0</v>
      </c>
      <c r="K159" s="238">
        <v>0</v>
      </c>
      <c r="L159" s="136">
        <v>0</v>
      </c>
      <c r="M159" s="194">
        <v>0</v>
      </c>
      <c r="N159" s="189">
        <v>0</v>
      </c>
    </row>
    <row r="160" spans="1:14">
      <c r="A160" s="453"/>
      <c r="B160" s="150" t="s">
        <v>103</v>
      </c>
      <c r="C160" s="469"/>
      <c r="D160" s="470"/>
      <c r="E160" s="471"/>
      <c r="F160" s="459"/>
      <c r="G160" s="297">
        <v>5.1377566858796158</v>
      </c>
      <c r="H160" s="237">
        <v>0</v>
      </c>
      <c r="I160" s="240">
        <v>0</v>
      </c>
      <c r="J160" s="319">
        <v>0</v>
      </c>
      <c r="K160" s="238">
        <v>0</v>
      </c>
      <c r="L160" s="136">
        <v>0</v>
      </c>
      <c r="M160" s="194">
        <v>0</v>
      </c>
      <c r="N160" s="189">
        <v>0</v>
      </c>
    </row>
    <row r="161" spans="1:14">
      <c r="A161" s="453"/>
      <c r="B161" s="150" t="s">
        <v>104</v>
      </c>
      <c r="C161" s="469"/>
      <c r="D161" s="470"/>
      <c r="E161" s="471"/>
      <c r="F161" s="459"/>
      <c r="G161" s="297">
        <v>6.3360716653043037</v>
      </c>
      <c r="H161" s="237">
        <v>0</v>
      </c>
      <c r="I161" s="240">
        <v>0</v>
      </c>
      <c r="J161" s="319">
        <v>0</v>
      </c>
      <c r="K161" s="238">
        <v>0</v>
      </c>
      <c r="L161" s="136">
        <v>0</v>
      </c>
      <c r="M161" s="188">
        <v>0</v>
      </c>
      <c r="N161" s="189">
        <v>0</v>
      </c>
    </row>
    <row r="162" spans="1:14">
      <c r="A162" s="458"/>
      <c r="B162" s="198" t="s">
        <v>105</v>
      </c>
      <c r="C162" s="474"/>
      <c r="D162" s="470"/>
      <c r="E162" s="471"/>
      <c r="F162" s="323" t="s">
        <v>106</v>
      </c>
      <c r="G162" s="324">
        <v>3.9630255960662679</v>
      </c>
      <c r="H162" s="325">
        <v>24</v>
      </c>
      <c r="I162" s="326">
        <v>95.112614305590427</v>
      </c>
      <c r="J162" s="319">
        <v>3.4866690061502453E-4</v>
      </c>
      <c r="K162" s="238">
        <v>28.55397695102241</v>
      </c>
      <c r="L162" s="136">
        <v>136.03700000000001</v>
      </c>
      <c r="M162" s="188">
        <v>5.6161031451686114E-3</v>
      </c>
      <c r="N162" s="190">
        <v>4.319373946666232E-3</v>
      </c>
    </row>
    <row r="163" spans="1:14" ht="47.25" customHeight="1">
      <c r="A163" s="199"/>
      <c r="B163" s="200" t="s">
        <v>275</v>
      </c>
      <c r="C163" s="525" t="s">
        <v>286</v>
      </c>
      <c r="D163" s="526"/>
      <c r="E163" s="527"/>
      <c r="F163" s="312" t="s">
        <v>100</v>
      </c>
      <c r="G163" s="327">
        <v>9.1952641480228099</v>
      </c>
      <c r="H163" s="228">
        <v>68.410000000000011</v>
      </c>
      <c r="I163" s="259">
        <v>629.04802036624051</v>
      </c>
      <c r="J163" s="234">
        <v>2.3059845973156315E-3</v>
      </c>
      <c r="K163" s="259">
        <v>188.84795466680981</v>
      </c>
      <c r="L163" s="148">
        <v>899.69</v>
      </c>
      <c r="M163" s="148">
        <v>3.7143323116850605E-2</v>
      </c>
      <c r="N163" s="77">
        <v>2.8567121724170776E-2</v>
      </c>
    </row>
    <row r="164" spans="1:14" ht="30.75" customHeight="1">
      <c r="A164" s="452"/>
      <c r="B164" s="66" t="s">
        <v>107</v>
      </c>
      <c r="C164" s="466"/>
      <c r="D164" s="467"/>
      <c r="E164" s="468"/>
      <c r="F164" s="472" t="s">
        <v>109</v>
      </c>
      <c r="G164" s="328"/>
      <c r="H164" s="229"/>
      <c r="I164" s="228"/>
      <c r="J164" s="234"/>
      <c r="K164" s="228"/>
      <c r="L164" s="88"/>
      <c r="M164" s="88"/>
      <c r="N164" s="141"/>
    </row>
    <row r="165" spans="1:14">
      <c r="A165" s="453"/>
      <c r="B165" s="139" t="s">
        <v>110</v>
      </c>
      <c r="C165" s="469" t="s">
        <v>108</v>
      </c>
      <c r="D165" s="470"/>
      <c r="E165" s="471"/>
      <c r="F165" s="456"/>
      <c r="G165" s="297"/>
      <c r="H165" s="329"/>
      <c r="I165" s="240"/>
      <c r="J165" s="239"/>
      <c r="K165" s="240"/>
      <c r="L165" s="136"/>
      <c r="M165" s="136"/>
      <c r="N165" s="143"/>
    </row>
    <row r="166" spans="1:14">
      <c r="A166" s="453"/>
      <c r="B166" s="60" t="s">
        <v>220</v>
      </c>
      <c r="C166" s="469"/>
      <c r="D166" s="470"/>
      <c r="E166" s="471"/>
      <c r="F166" s="456"/>
      <c r="G166" s="297"/>
      <c r="H166" s="329"/>
      <c r="I166" s="240"/>
      <c r="J166" s="239"/>
      <c r="K166" s="240"/>
      <c r="L166" s="136"/>
      <c r="M166" s="136"/>
      <c r="N166" s="143"/>
    </row>
    <row r="167" spans="1:14">
      <c r="A167" s="453"/>
      <c r="B167" s="152" t="s">
        <v>233</v>
      </c>
      <c r="C167" s="469"/>
      <c r="D167" s="470"/>
      <c r="E167" s="471"/>
      <c r="F167" s="456"/>
      <c r="G167" s="297">
        <v>1.5273135729930858</v>
      </c>
      <c r="H167" s="329">
        <v>247.95</v>
      </c>
      <c r="I167" s="240">
        <v>378.6974004236356</v>
      </c>
      <c r="J167" s="239">
        <v>1.3882411900953818E-3</v>
      </c>
      <c r="K167" s="240">
        <v>113.68961858588109</v>
      </c>
      <c r="L167" s="136">
        <v>541.62900000000002</v>
      </c>
      <c r="M167" s="136">
        <v>2.2360900045845445E-2</v>
      </c>
      <c r="N167" s="143">
        <v>1.7197883761291353E-2</v>
      </c>
    </row>
    <row r="168" spans="1:14" hidden="1" outlineLevel="1">
      <c r="A168" s="453"/>
      <c r="B168" s="152" t="s">
        <v>234</v>
      </c>
      <c r="C168" s="469"/>
      <c r="D168" s="470"/>
      <c r="E168" s="471"/>
      <c r="F168" s="456"/>
      <c r="G168" s="297">
        <v>1.5273135729930858</v>
      </c>
      <c r="H168" s="329">
        <v>0</v>
      </c>
      <c r="I168" s="240">
        <v>0</v>
      </c>
      <c r="J168" s="239">
        <v>0</v>
      </c>
      <c r="K168" s="240">
        <v>0</v>
      </c>
      <c r="L168" s="136">
        <v>0</v>
      </c>
      <c r="M168" s="136">
        <v>0</v>
      </c>
      <c r="N168" s="143">
        <v>0</v>
      </c>
    </row>
    <row r="169" spans="1:14" ht="15" customHeight="1" collapsed="1">
      <c r="A169" s="453"/>
      <c r="B169" s="139" t="s">
        <v>111</v>
      </c>
      <c r="C169" s="469" t="s">
        <v>112</v>
      </c>
      <c r="D169" s="470"/>
      <c r="E169" s="471"/>
      <c r="F169" s="456"/>
      <c r="G169" s="297"/>
      <c r="H169" s="329"/>
      <c r="I169" s="240"/>
      <c r="J169" s="239"/>
      <c r="K169" s="240"/>
      <c r="L169" s="136"/>
      <c r="M169" s="136"/>
      <c r="N169" s="143"/>
    </row>
    <row r="170" spans="1:14">
      <c r="A170" s="151"/>
      <c r="B170" s="60" t="s">
        <v>220</v>
      </c>
      <c r="C170" s="469"/>
      <c r="D170" s="470"/>
      <c r="E170" s="471"/>
      <c r="F170" s="456"/>
      <c r="G170" s="297"/>
      <c r="H170" s="329"/>
      <c r="I170" s="240"/>
      <c r="J170" s="239"/>
      <c r="K170" s="240"/>
      <c r="L170" s="206"/>
      <c r="M170" s="206"/>
      <c r="N170" s="143"/>
    </row>
    <row r="171" spans="1:14">
      <c r="A171" s="151"/>
      <c r="B171" s="152" t="s">
        <v>233</v>
      </c>
      <c r="C171" s="469"/>
      <c r="D171" s="470"/>
      <c r="E171" s="471"/>
      <c r="F171" s="456"/>
      <c r="G171" s="297">
        <v>6.7880603244137161</v>
      </c>
      <c r="H171" s="330">
        <v>247.95</v>
      </c>
      <c r="I171" s="244">
        <v>1683.0995574383808</v>
      </c>
      <c r="J171" s="243">
        <v>6.1699608448683649E-3</v>
      </c>
      <c r="K171" s="244">
        <v>505.28719371502723</v>
      </c>
      <c r="L171" s="207">
        <v>2407.2289999999998</v>
      </c>
      <c r="M171" s="207">
        <v>0.11</v>
      </c>
      <c r="N171" s="143">
        <v>7.6435038939072705E-2</v>
      </c>
    </row>
    <row r="172" spans="1:14" hidden="1" outlineLevel="1">
      <c r="A172" s="151"/>
      <c r="B172" s="152" t="s">
        <v>234</v>
      </c>
      <c r="C172" s="478"/>
      <c r="D172" s="479"/>
      <c r="E172" s="480"/>
      <c r="F172" s="473"/>
      <c r="G172" s="297">
        <v>10.18209048662057</v>
      </c>
      <c r="H172" s="330">
        <v>0</v>
      </c>
      <c r="I172" s="244">
        <v>0</v>
      </c>
      <c r="J172" s="243">
        <v>0</v>
      </c>
      <c r="K172" s="244">
        <v>0</v>
      </c>
      <c r="L172" s="137">
        <v>0</v>
      </c>
      <c r="M172" s="137">
        <v>0</v>
      </c>
      <c r="N172" s="142">
        <v>0</v>
      </c>
    </row>
    <row r="173" spans="1:14" ht="24" customHeight="1" collapsed="1">
      <c r="A173" s="61" t="s">
        <v>113</v>
      </c>
      <c r="B173" s="52" t="s">
        <v>114</v>
      </c>
      <c r="C173" s="522"/>
      <c r="D173" s="523"/>
      <c r="E173" s="524"/>
      <c r="F173" s="331"/>
      <c r="G173" s="332"/>
      <c r="H173" s="285"/>
      <c r="I173" s="285"/>
      <c r="J173" s="333"/>
      <c r="K173" s="285"/>
      <c r="L173" s="93"/>
      <c r="M173" s="93"/>
      <c r="N173" s="77"/>
    </row>
    <row r="174" spans="1:14">
      <c r="A174" s="62"/>
      <c r="B174" s="63" t="s">
        <v>115</v>
      </c>
      <c r="C174" s="528"/>
      <c r="D174" s="529"/>
      <c r="E174" s="530"/>
      <c r="F174" s="334"/>
      <c r="G174" s="335"/>
      <c r="H174" s="11"/>
      <c r="I174" s="11"/>
      <c r="J174" s="336"/>
      <c r="K174" s="337"/>
      <c r="L174" s="94"/>
      <c r="M174" s="94"/>
      <c r="N174" s="164"/>
    </row>
    <row r="175" spans="1:14" ht="15" customHeight="1">
      <c r="A175" s="28"/>
      <c r="B175" s="153" t="s">
        <v>116</v>
      </c>
      <c r="C175" s="460"/>
      <c r="D175" s="461"/>
      <c r="E175" s="521"/>
      <c r="F175" s="472" t="s">
        <v>117</v>
      </c>
      <c r="G175" s="332"/>
      <c r="H175" s="228"/>
      <c r="I175" s="338"/>
      <c r="J175" s="234"/>
      <c r="K175" s="339"/>
      <c r="L175" s="23"/>
      <c r="M175" s="95"/>
      <c r="N175" s="141"/>
    </row>
    <row r="176" spans="1:14" ht="25.5">
      <c r="A176" s="45"/>
      <c r="B176" s="147" t="s">
        <v>118</v>
      </c>
      <c r="C176" s="463" t="s">
        <v>284</v>
      </c>
      <c r="D176" s="464"/>
      <c r="E176" s="465"/>
      <c r="F176" s="456"/>
      <c r="G176" s="340">
        <v>53.399407885387909</v>
      </c>
      <c r="H176" s="298">
        <v>250</v>
      </c>
      <c r="I176" s="240">
        <v>13349.851971346978</v>
      </c>
      <c r="J176" s="239">
        <v>4.8938319533136203E-2</v>
      </c>
      <c r="K176" s="262">
        <v>4007.7898002536285</v>
      </c>
      <c r="L176" s="87">
        <v>19093.403999999999</v>
      </c>
      <c r="M176" s="81">
        <v>0.87</v>
      </c>
      <c r="N176" s="143">
        <v>0.60626030750894533</v>
      </c>
    </row>
    <row r="177" spans="1:14" ht="25.5">
      <c r="A177" s="45"/>
      <c r="B177" s="147" t="s">
        <v>119</v>
      </c>
      <c r="C177" s="463"/>
      <c r="D177" s="464"/>
      <c r="E177" s="465"/>
      <c r="F177" s="456"/>
      <c r="G177" s="340">
        <v>73.424185842408363</v>
      </c>
      <c r="H177" s="298">
        <v>0</v>
      </c>
      <c r="I177" s="240">
        <v>0</v>
      </c>
      <c r="J177" s="239">
        <v>0</v>
      </c>
      <c r="K177" s="262">
        <v>0</v>
      </c>
      <c r="L177" s="87">
        <v>0</v>
      </c>
      <c r="M177" s="81">
        <v>0</v>
      </c>
      <c r="N177" s="143">
        <v>0</v>
      </c>
    </row>
    <row r="178" spans="1:14">
      <c r="A178" s="45"/>
      <c r="B178" s="154" t="s">
        <v>120</v>
      </c>
      <c r="C178" s="463"/>
      <c r="D178" s="464"/>
      <c r="E178" s="465"/>
      <c r="F178" s="456"/>
      <c r="G178" s="341">
        <v>86.774037813755342</v>
      </c>
      <c r="H178" s="298">
        <v>250</v>
      </c>
      <c r="I178" s="240">
        <v>21693.509453438837</v>
      </c>
      <c r="J178" s="243">
        <v>7.9524769241346327E-2</v>
      </c>
      <c r="K178" s="266">
        <v>6512.6584254121462</v>
      </c>
      <c r="L178" s="85">
        <v>31026.787</v>
      </c>
      <c r="M178" s="83">
        <v>1.41</v>
      </c>
      <c r="N178" s="142">
        <v>0.9851729997020362</v>
      </c>
    </row>
    <row r="179" spans="1:14" ht="26.25" customHeight="1">
      <c r="A179" s="45"/>
      <c r="B179" s="25" t="s">
        <v>269</v>
      </c>
      <c r="C179" s="517"/>
      <c r="D179" s="518"/>
      <c r="E179" s="519"/>
      <c r="F179" s="472" t="s">
        <v>122</v>
      </c>
      <c r="G179" s="342">
        <v>51.39693008968586</v>
      </c>
      <c r="H179" s="343">
        <v>300</v>
      </c>
      <c r="I179" s="226">
        <v>15419.079026905758</v>
      </c>
      <c r="J179" s="227">
        <v>5.6523759060772311E-2</v>
      </c>
      <c r="K179" s="226">
        <v>4628.9972192929408</v>
      </c>
      <c r="L179" s="76">
        <v>22052.887999999999</v>
      </c>
      <c r="M179" s="76">
        <v>1</v>
      </c>
      <c r="N179" s="143">
        <v>0.7002306551728319</v>
      </c>
    </row>
    <row r="180" spans="1:14" ht="29.25" customHeight="1">
      <c r="A180" s="45"/>
      <c r="B180" s="25" t="s">
        <v>121</v>
      </c>
      <c r="C180" s="460" t="s">
        <v>287</v>
      </c>
      <c r="D180" s="461"/>
      <c r="E180" s="462"/>
      <c r="F180" s="456"/>
      <c r="G180" s="342">
        <v>8.8164533374187357</v>
      </c>
      <c r="H180" s="343">
        <v>500</v>
      </c>
      <c r="I180" s="226">
        <v>4408.2266687093679</v>
      </c>
      <c r="J180" s="227">
        <v>1.6159820030275936E-2</v>
      </c>
      <c r="K180" s="226">
        <v>1323.4038787829975</v>
      </c>
      <c r="L180" s="76">
        <v>6304.7929999999997</v>
      </c>
      <c r="M180" s="76">
        <v>0.28999999999999998</v>
      </c>
      <c r="N180" s="141">
        <v>0.20019194680787319</v>
      </c>
    </row>
    <row r="181" spans="1:14" ht="29.25" hidden="1" customHeight="1" outlineLevel="1">
      <c r="A181" s="45"/>
      <c r="B181" s="25" t="s">
        <v>257</v>
      </c>
      <c r="C181" s="460" t="s">
        <v>258</v>
      </c>
      <c r="D181" s="461"/>
      <c r="E181" s="462"/>
      <c r="F181" s="506"/>
      <c r="G181" s="342">
        <v>5.1928661481764928</v>
      </c>
      <c r="H181" s="294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180">
        <v>0</v>
      </c>
    </row>
    <row r="182" spans="1:14" ht="29.25" hidden="1" customHeight="1" outlineLevel="1" collapsed="1">
      <c r="A182" s="45"/>
      <c r="B182" s="25" t="s">
        <v>259</v>
      </c>
      <c r="C182" s="460" t="s">
        <v>9</v>
      </c>
      <c r="D182" s="461"/>
      <c r="E182" s="462"/>
      <c r="F182" s="232" t="s">
        <v>260</v>
      </c>
      <c r="G182" s="342">
        <v>314.27395396017931</v>
      </c>
      <c r="H182" s="294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180">
        <v>0</v>
      </c>
    </row>
    <row r="183" spans="1:14" ht="29.25" hidden="1" customHeight="1" outlineLevel="1">
      <c r="A183" s="45"/>
      <c r="B183" s="25" t="s">
        <v>261</v>
      </c>
      <c r="C183" s="460" t="s">
        <v>42</v>
      </c>
      <c r="D183" s="461"/>
      <c r="E183" s="462"/>
      <c r="F183" s="232" t="s">
        <v>137</v>
      </c>
      <c r="G183" s="342">
        <v>299.71172758958522</v>
      </c>
      <c r="H183" s="294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180">
        <v>0</v>
      </c>
    </row>
    <row r="184" spans="1:14" collapsed="1">
      <c r="A184" s="45"/>
      <c r="B184" s="168" t="s">
        <v>123</v>
      </c>
      <c r="C184" s="466" t="s">
        <v>19</v>
      </c>
      <c r="D184" s="531"/>
      <c r="E184" s="532"/>
      <c r="F184" s="312" t="s">
        <v>183</v>
      </c>
      <c r="G184" s="344">
        <v>159.09516385344648</v>
      </c>
      <c r="H184" s="294">
        <v>12</v>
      </c>
      <c r="I184" s="230">
        <v>1909.1419662413577</v>
      </c>
      <c r="J184" s="227">
        <v>6.9985944247599437E-3</v>
      </c>
      <c r="K184" s="226">
        <v>573.14790575660993</v>
      </c>
      <c r="L184" s="76">
        <v>2730.5189999999998</v>
      </c>
      <c r="M184" s="76">
        <v>0.12</v>
      </c>
      <c r="N184" s="141">
        <v>8.6700361772995352E-2</v>
      </c>
    </row>
    <row r="185" spans="1:14">
      <c r="A185" s="45"/>
      <c r="B185" s="168" t="s">
        <v>124</v>
      </c>
      <c r="C185" s="469"/>
      <c r="D185" s="470"/>
      <c r="E185" s="471"/>
      <c r="F185" s="312" t="s">
        <v>184</v>
      </c>
      <c r="G185" s="344">
        <v>38.182839324827157</v>
      </c>
      <c r="H185" s="343">
        <v>3.8</v>
      </c>
      <c r="I185" s="230">
        <v>145.0947894343432</v>
      </c>
      <c r="J185" s="227">
        <v>5.3189317628175577E-4</v>
      </c>
      <c r="K185" s="226">
        <v>43.559240837502358</v>
      </c>
      <c r="L185" s="76">
        <v>207.51499999999999</v>
      </c>
      <c r="M185" s="76">
        <v>8.5673946535806348E-3</v>
      </c>
      <c r="N185" s="141">
        <v>6.5892274947476478E-3</v>
      </c>
    </row>
    <row r="186" spans="1:14" hidden="1" outlineLevel="1">
      <c r="A186" s="45"/>
      <c r="B186" s="168" t="s">
        <v>254</v>
      </c>
      <c r="C186" s="469"/>
      <c r="D186" s="470"/>
      <c r="E186" s="471"/>
      <c r="F186" s="312" t="s">
        <v>183</v>
      </c>
      <c r="G186" s="344">
        <v>8329.2225653001315</v>
      </c>
      <c r="H186" s="343"/>
      <c r="I186" s="230">
        <v>0</v>
      </c>
      <c r="J186" s="227">
        <v>0</v>
      </c>
      <c r="K186" s="226">
        <v>0</v>
      </c>
      <c r="L186" s="76">
        <v>0</v>
      </c>
      <c r="M186" s="76">
        <v>0</v>
      </c>
      <c r="N186" s="141">
        <v>0</v>
      </c>
    </row>
    <row r="187" spans="1:14" collapsed="1">
      <c r="A187" s="64"/>
      <c r="B187" s="65" t="s">
        <v>125</v>
      </c>
      <c r="C187" s="460"/>
      <c r="D187" s="520"/>
      <c r="E187" s="521"/>
      <c r="F187" s="312"/>
      <c r="G187" s="345"/>
      <c r="H187" s="11"/>
      <c r="I187" s="346"/>
      <c r="J187" s="227"/>
      <c r="K187" s="346"/>
      <c r="L187" s="35"/>
      <c r="M187" s="35"/>
      <c r="N187" s="91"/>
    </row>
    <row r="188" spans="1:14" ht="38.25" customHeight="1">
      <c r="A188" s="485"/>
      <c r="B188" s="651" t="s">
        <v>126</v>
      </c>
      <c r="C188" s="466" t="s">
        <v>129</v>
      </c>
      <c r="D188" s="481"/>
      <c r="E188" s="468"/>
      <c r="F188" s="459" t="s">
        <v>117</v>
      </c>
      <c r="G188" s="550">
        <v>99.540540850973017</v>
      </c>
      <c r="H188" s="552">
        <v>250</v>
      </c>
      <c r="I188" s="507">
        <v>24885.135212743255</v>
      </c>
      <c r="J188" s="509">
        <v>9.1224734272738986E-2</v>
      </c>
      <c r="K188" s="507">
        <v>7470.8237437858115</v>
      </c>
      <c r="L188" s="511">
        <v>35591.555999999997</v>
      </c>
      <c r="M188" s="511">
        <v>1.62</v>
      </c>
      <c r="N188" s="592">
        <v>1.1301151322771688</v>
      </c>
    </row>
    <row r="189" spans="1:14" ht="39.75" customHeight="1">
      <c r="A189" s="650"/>
      <c r="B189" s="652"/>
      <c r="C189" s="474" t="s">
        <v>127</v>
      </c>
      <c r="D189" s="470"/>
      <c r="E189" s="471"/>
      <c r="F189" s="459"/>
      <c r="G189" s="654"/>
      <c r="H189" s="655"/>
      <c r="I189" s="501"/>
      <c r="J189" s="502"/>
      <c r="K189" s="501"/>
      <c r="L189" s="503"/>
      <c r="M189" s="503"/>
      <c r="N189" s="593"/>
    </row>
    <row r="190" spans="1:14" ht="38.25" customHeight="1">
      <c r="A190" s="486"/>
      <c r="B190" s="653"/>
      <c r="C190" s="482" t="s">
        <v>272</v>
      </c>
      <c r="D190" s="483"/>
      <c r="E190" s="484"/>
      <c r="F190" s="459"/>
      <c r="G190" s="551"/>
      <c r="H190" s="553"/>
      <c r="I190" s="508"/>
      <c r="J190" s="510"/>
      <c r="K190" s="508"/>
      <c r="L190" s="512"/>
      <c r="M190" s="512"/>
      <c r="N190" s="594"/>
    </row>
    <row r="191" spans="1:14" ht="38.25" customHeight="1">
      <c r="A191" s="485"/>
      <c r="B191" s="548" t="s">
        <v>128</v>
      </c>
      <c r="C191" s="474" t="s">
        <v>129</v>
      </c>
      <c r="D191" s="470"/>
      <c r="E191" s="471"/>
      <c r="F191" s="456"/>
      <c r="G191" s="550">
        <v>128.7610192787227</v>
      </c>
      <c r="H191" s="552">
        <v>0</v>
      </c>
      <c r="I191" s="507">
        <v>0</v>
      </c>
      <c r="J191" s="509">
        <v>0</v>
      </c>
      <c r="K191" s="507">
        <v>0</v>
      </c>
      <c r="L191" s="511">
        <v>0</v>
      </c>
      <c r="M191" s="511">
        <v>0</v>
      </c>
      <c r="N191" s="592">
        <v>0</v>
      </c>
    </row>
    <row r="192" spans="1:14" ht="38.25" customHeight="1">
      <c r="A192" s="486"/>
      <c r="B192" s="549"/>
      <c r="C192" s="478" t="s">
        <v>272</v>
      </c>
      <c r="D192" s="479"/>
      <c r="E192" s="480"/>
      <c r="F192" s="456"/>
      <c r="G192" s="551"/>
      <c r="H192" s="553"/>
      <c r="I192" s="508"/>
      <c r="J192" s="510"/>
      <c r="K192" s="508"/>
      <c r="L192" s="512"/>
      <c r="M192" s="512"/>
      <c r="N192" s="594"/>
    </row>
    <row r="193" spans="1:18" ht="38.25" customHeight="1">
      <c r="A193" s="485"/>
      <c r="B193" s="548" t="s">
        <v>130</v>
      </c>
      <c r="C193" s="466" t="s">
        <v>129</v>
      </c>
      <c r="D193" s="467"/>
      <c r="E193" s="532"/>
      <c r="F193" s="456"/>
      <c r="G193" s="550">
        <v>11.588491735085043</v>
      </c>
      <c r="H193" s="552">
        <v>250</v>
      </c>
      <c r="I193" s="507">
        <v>2897.1229337712607</v>
      </c>
      <c r="J193" s="509">
        <v>1.0620367039573215E-2</v>
      </c>
      <c r="K193" s="507">
        <v>869.75194698565565</v>
      </c>
      <c r="L193" s="511">
        <v>4143.5569999999998</v>
      </c>
      <c r="M193" s="511">
        <v>0.19</v>
      </c>
      <c r="N193" s="592">
        <v>0.13156779899052048</v>
      </c>
    </row>
    <row r="194" spans="1:18" ht="38.25" customHeight="1">
      <c r="A194" s="486"/>
      <c r="B194" s="549"/>
      <c r="C194" s="478" t="s">
        <v>272</v>
      </c>
      <c r="D194" s="479"/>
      <c r="E194" s="480"/>
      <c r="F194" s="456"/>
      <c r="G194" s="551"/>
      <c r="H194" s="553"/>
      <c r="I194" s="508"/>
      <c r="J194" s="510"/>
      <c r="K194" s="508"/>
      <c r="L194" s="512"/>
      <c r="M194" s="512"/>
      <c r="N194" s="594"/>
    </row>
    <row r="195" spans="1:18" ht="25.5">
      <c r="A195" s="68"/>
      <c r="B195" s="67" t="s">
        <v>131</v>
      </c>
      <c r="C195" s="478" t="s">
        <v>19</v>
      </c>
      <c r="D195" s="479"/>
      <c r="E195" s="480"/>
      <c r="F195" s="473"/>
      <c r="G195" s="347">
        <v>25.07886960533504</v>
      </c>
      <c r="H195" s="348">
        <v>250</v>
      </c>
      <c r="I195" s="267">
        <v>6269.7174013337599</v>
      </c>
      <c r="J195" s="256">
        <v>2.2983733020222944E-2</v>
      </c>
      <c r="K195" s="267">
        <v>1882.2462979717059</v>
      </c>
      <c r="L195" s="96">
        <v>8967.1560000000009</v>
      </c>
      <c r="M195" s="96">
        <v>0.41</v>
      </c>
      <c r="N195" s="97">
        <v>0.28472831068727339</v>
      </c>
    </row>
    <row r="196" spans="1:18">
      <c r="A196" s="64"/>
      <c r="B196" s="69" t="s">
        <v>132</v>
      </c>
      <c r="C196" s="487"/>
      <c r="D196" s="488"/>
      <c r="E196" s="489"/>
      <c r="F196" s="312"/>
      <c r="G196" s="345"/>
      <c r="H196" s="228"/>
      <c r="I196" s="338"/>
      <c r="J196" s="234"/>
      <c r="K196" s="230"/>
      <c r="L196" s="23"/>
      <c r="M196" s="23"/>
      <c r="N196" s="88"/>
    </row>
    <row r="197" spans="1:18" ht="33.75" hidden="1" collapsed="1">
      <c r="A197" s="49"/>
      <c r="B197" s="24" t="s">
        <v>134</v>
      </c>
      <c r="C197" s="487" t="s">
        <v>265</v>
      </c>
      <c r="D197" s="488"/>
      <c r="E197" s="489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</row>
    <row r="198" spans="1:18" hidden="1" outlineLevel="1">
      <c r="A198" s="49"/>
      <c r="B198" s="24" t="s">
        <v>136</v>
      </c>
      <c r="C198" s="487" t="s">
        <v>262</v>
      </c>
      <c r="D198" s="488"/>
      <c r="E198" s="489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</row>
    <row r="199" spans="1:18" ht="50.25" customHeight="1" collapsed="1">
      <c r="A199" s="144"/>
      <c r="B199" s="28" t="s">
        <v>138</v>
      </c>
      <c r="C199" s="487" t="s">
        <v>284</v>
      </c>
      <c r="D199" s="488"/>
      <c r="E199" s="489"/>
      <c r="F199" s="312" t="s">
        <v>139</v>
      </c>
      <c r="G199" s="342">
        <v>241.44837636812488</v>
      </c>
      <c r="H199" s="11">
        <v>6</v>
      </c>
      <c r="I199" s="226">
        <v>1448.6902582087494</v>
      </c>
      <c r="J199" s="227">
        <v>5.3106556471882761E-3</v>
      </c>
      <c r="K199" s="226">
        <v>434.91463823250172</v>
      </c>
      <c r="L199" s="145">
        <v>2128.4679999999998</v>
      </c>
      <c r="M199" s="145">
        <v>0.1</v>
      </c>
      <c r="N199" s="141">
        <v>6.5789748329189338E-2</v>
      </c>
    </row>
    <row r="200" spans="1:18" ht="38.25" customHeight="1">
      <c r="A200" s="177" t="s">
        <v>140</v>
      </c>
      <c r="B200" s="178" t="s">
        <v>274</v>
      </c>
      <c r="C200" s="516" t="s">
        <v>141</v>
      </c>
      <c r="D200" s="516"/>
      <c r="E200" s="516"/>
      <c r="F200" s="312" t="s">
        <v>133</v>
      </c>
      <c r="G200" s="349">
        <v>11.766432921345137</v>
      </c>
      <c r="H200" s="249">
        <v>1835</v>
      </c>
      <c r="I200" s="226">
        <v>21591.404410668325</v>
      </c>
      <c r="J200" s="227">
        <v>7.9150469270097751E-2</v>
      </c>
      <c r="K200" s="226">
        <v>6482.0052354106065</v>
      </c>
      <c r="L200" s="76">
        <v>30880.751</v>
      </c>
      <c r="M200" s="76">
        <v>1.4</v>
      </c>
      <c r="N200" s="77">
        <v>0.98053607677876142</v>
      </c>
    </row>
    <row r="201" spans="1:18" ht="33.75" customHeight="1">
      <c r="A201" s="156" t="s">
        <v>142</v>
      </c>
      <c r="B201" s="155" t="s">
        <v>143</v>
      </c>
      <c r="C201" s="475" t="s">
        <v>267</v>
      </c>
      <c r="D201" s="476"/>
      <c r="E201" s="477"/>
      <c r="F201" s="312" t="s">
        <v>268</v>
      </c>
      <c r="G201" s="349">
        <v>0.7230782012020055</v>
      </c>
      <c r="H201" s="249">
        <v>684.1</v>
      </c>
      <c r="I201" s="303">
        <v>494.65779744229195</v>
      </c>
      <c r="J201" s="350">
        <v>1.8133325674880669E-3</v>
      </c>
      <c r="K201" s="303">
        <v>148.50235639018203</v>
      </c>
      <c r="L201" s="172">
        <v>720.33900000000006</v>
      </c>
      <c r="M201" s="172">
        <v>2.9207999719912531E-2</v>
      </c>
      <c r="N201" s="142">
        <v>2.2464023498741686E-2</v>
      </c>
    </row>
    <row r="202" spans="1:18" ht="33" customHeight="1">
      <c r="A202" s="56" t="s">
        <v>144</v>
      </c>
      <c r="B202" s="70" t="s">
        <v>145</v>
      </c>
      <c r="C202" s="487" t="s">
        <v>281</v>
      </c>
      <c r="D202" s="488"/>
      <c r="E202" s="489"/>
      <c r="F202" s="312" t="s">
        <v>268</v>
      </c>
      <c r="G202" s="349">
        <v>3.2278749920300522</v>
      </c>
      <c r="H202" s="253">
        <v>684.1</v>
      </c>
      <c r="I202" s="226">
        <v>2208.1892820477588</v>
      </c>
      <c r="J202" s="227">
        <v>8.0948517561424509E-3</v>
      </c>
      <c r="K202" s="226">
        <v>662.92558903388681</v>
      </c>
      <c r="L202" s="76">
        <v>3158.221</v>
      </c>
      <c r="M202" s="76">
        <v>0.14000000000000001</v>
      </c>
      <c r="N202" s="77">
        <v>0.10028107547900812</v>
      </c>
    </row>
    <row r="203" spans="1:18" ht="22.5" hidden="1" outlineLevel="1">
      <c r="A203" s="56" t="s">
        <v>146</v>
      </c>
      <c r="B203" s="71" t="s">
        <v>147</v>
      </c>
      <c r="C203" s="487" t="s">
        <v>19</v>
      </c>
      <c r="D203" s="488"/>
      <c r="E203" s="489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8" collapsed="1">
      <c r="A204" s="201"/>
      <c r="B204" s="202" t="s">
        <v>170</v>
      </c>
      <c r="C204" s="572"/>
      <c r="D204" s="573"/>
      <c r="E204" s="574"/>
      <c r="F204" s="288"/>
      <c r="G204" s="342"/>
      <c r="H204" s="249"/>
      <c r="I204" s="351">
        <v>272789.34174083715</v>
      </c>
      <c r="J204" s="352">
        <v>1.0000000000000002</v>
      </c>
      <c r="K204" s="351">
        <v>81894.716420328827</v>
      </c>
      <c r="L204" s="445">
        <f>SUM(L18+L19+L23+L26+L28+L29+L30+L31+L32+L44+L51+L56+L59+L66+L76+L77+L78+L79+L81+L95+L109+L113+L116+L122+L131+L139+L145+L147+L150+L153+L154+L162+L163+L167+L171+L176+L178+L179+L180+L184+L185+L188+L193+L195+L199+L200+L201+L202)</f>
        <v>390221.79</v>
      </c>
      <c r="M204" s="445">
        <f>SUM(M18+M19+M23+M26+M28+M29+M30+M31+M32+M44+M51+M56+M59+M66+M76+M77+M78+M79+M81+M95+M109+M113+M116+M122+M131+M139+M145+M147+M150+M153+M154+M162+M163+M167+M171+M176+M178+M179+M180+M184+M185+M188+M193+M195+M199+M200+M201+M202)</f>
        <v>17.73299799351998</v>
      </c>
      <c r="N204" s="126">
        <v>12.388253485051644</v>
      </c>
      <c r="O204" s="12"/>
      <c r="P204" s="12"/>
      <c r="Q204" s="676"/>
    </row>
    <row r="205" spans="1:18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354684.05816116597</v>
      </c>
      <c r="M205" s="16">
        <v>16.107359589517074</v>
      </c>
      <c r="N205" s="77"/>
    </row>
    <row r="206" spans="1:18" ht="18.75" customHeight="1" collapsed="1">
      <c r="A206" s="72"/>
      <c r="B206" s="73"/>
      <c r="C206" s="446"/>
      <c r="D206" s="447"/>
      <c r="E206" s="447"/>
      <c r="F206" s="447"/>
      <c r="G206" s="448"/>
      <c r="H206" s="27"/>
      <c r="I206" s="35"/>
      <c r="J206" s="35"/>
      <c r="K206" s="125"/>
      <c r="L206" s="125"/>
      <c r="M206" s="35"/>
      <c r="N206" s="91"/>
      <c r="O206" s="165"/>
      <c r="P206" s="165"/>
      <c r="R206" s="676"/>
    </row>
    <row r="207" spans="1:18" ht="84.75" customHeight="1">
      <c r="A207" s="563" t="s">
        <v>214</v>
      </c>
      <c r="B207" s="203" t="s">
        <v>270</v>
      </c>
      <c r="C207" s="671"/>
      <c r="D207" s="672"/>
      <c r="E207" s="673"/>
      <c r="F207" s="355"/>
      <c r="G207" s="355"/>
      <c r="H207" s="11"/>
      <c r="I207" s="123">
        <v>81894.716420328827</v>
      </c>
      <c r="J207" s="122"/>
      <c r="K207" s="122"/>
      <c r="L207" s="204">
        <f>SUM(L208:L210)</f>
        <v>90084.181000000011</v>
      </c>
      <c r="M207" s="123">
        <f>SUM(M208:M210)</f>
        <v>4.09</v>
      </c>
      <c r="N207" s="91"/>
    </row>
    <row r="208" spans="1:18" ht="33.75" customHeight="1">
      <c r="A208" s="564"/>
      <c r="B208" s="99" t="s">
        <v>149</v>
      </c>
      <c r="C208" s="446" t="s">
        <v>82</v>
      </c>
      <c r="D208" s="447"/>
      <c r="E208" s="448"/>
      <c r="F208" s="100" t="s">
        <v>150</v>
      </c>
      <c r="G208" s="101">
        <v>28.079640820111614</v>
      </c>
      <c r="H208" s="98">
        <v>1835</v>
      </c>
      <c r="I208" s="76">
        <v>51526.140904904809</v>
      </c>
      <c r="J208" s="76"/>
      <c r="K208" s="76"/>
      <c r="L208" s="76">
        <v>56678.754000000001</v>
      </c>
      <c r="M208" s="76">
        <v>2.58</v>
      </c>
      <c r="N208" s="77">
        <v>2.3399700683426343</v>
      </c>
    </row>
    <row r="209" spans="1:17" ht="33.75" customHeight="1">
      <c r="A209" s="565"/>
      <c r="B209" s="99" t="s">
        <v>285</v>
      </c>
      <c r="C209" s="446" t="s">
        <v>82</v>
      </c>
      <c r="D209" s="447"/>
      <c r="E209" s="448"/>
      <c r="F209" s="100" t="s">
        <v>150</v>
      </c>
      <c r="G209" s="101">
        <v>6.4506564164393776</v>
      </c>
      <c r="H209" s="98">
        <v>1835</v>
      </c>
      <c r="I209" s="76">
        <v>11836.954524166258</v>
      </c>
      <c r="J209" s="76"/>
      <c r="K209" s="76"/>
      <c r="L209" s="76">
        <v>13020.645</v>
      </c>
      <c r="M209" s="76">
        <v>0.59</v>
      </c>
      <c r="N209" s="77"/>
    </row>
    <row r="210" spans="1:17" ht="40.5" customHeight="1">
      <c r="A210" s="566"/>
      <c r="B210" s="99" t="s">
        <v>151</v>
      </c>
      <c r="C210" s="446" t="s">
        <v>82</v>
      </c>
      <c r="D210" s="447"/>
      <c r="E210" s="448"/>
      <c r="F210" s="102" t="s">
        <v>150</v>
      </c>
      <c r="G210" s="101">
        <v>10.098976017034202</v>
      </c>
      <c r="H210" s="98">
        <v>1835</v>
      </c>
      <c r="I210" s="76">
        <v>18531.620991257761</v>
      </c>
      <c r="J210" s="76"/>
      <c r="K210" s="76"/>
      <c r="L210" s="76">
        <v>20384.781999999999</v>
      </c>
      <c r="M210" s="76">
        <v>0.92</v>
      </c>
      <c r="N210" s="77">
        <v>0.84158133475285013</v>
      </c>
      <c r="O210" s="165"/>
      <c r="P210" s="165"/>
      <c r="Q210" s="12"/>
    </row>
    <row r="211" spans="1:17" hidden="1" outlineLevel="1"/>
    <row r="212" spans="1:17" ht="36" hidden="1" customHeight="1" outlineLevel="1">
      <c r="A212" s="103"/>
      <c r="B212" s="104" t="s">
        <v>185</v>
      </c>
      <c r="C212" s="105" t="s">
        <v>288</v>
      </c>
      <c r="D212" s="670" t="s">
        <v>250</v>
      </c>
      <c r="E212" s="670"/>
      <c r="F212" s="106">
        <v>130</v>
      </c>
      <c r="G212" s="105"/>
      <c r="H212" s="105"/>
      <c r="I212" s="107"/>
      <c r="J212" s="108"/>
      <c r="K212" s="108"/>
      <c r="L212" s="106">
        <v>130</v>
      </c>
      <c r="M212" s="105"/>
      <c r="N212" s="12"/>
    </row>
    <row r="213" spans="1:17" hidden="1" outlineLevel="1">
      <c r="A213" s="21"/>
      <c r="B213" s="665" t="s">
        <v>154</v>
      </c>
      <c r="C213" s="665"/>
      <c r="D213" s="665"/>
      <c r="E213" s="665"/>
      <c r="F213" s="665"/>
      <c r="G213" s="665"/>
      <c r="H213" s="109">
        <v>1835</v>
      </c>
      <c r="I213" s="110"/>
      <c r="J213" s="111"/>
      <c r="K213" s="111"/>
      <c r="L213" s="674">
        <v>1835</v>
      </c>
      <c r="M213" s="674"/>
    </row>
    <row r="214" spans="1:17" hidden="1" outlineLevel="1">
      <c r="A214" s="21"/>
      <c r="B214" s="666" t="s">
        <v>155</v>
      </c>
      <c r="C214" s="666"/>
      <c r="D214" s="666"/>
      <c r="E214" s="666"/>
      <c r="F214" s="666"/>
      <c r="G214" s="666"/>
      <c r="H214" s="112">
        <v>1835</v>
      </c>
      <c r="I214" s="113"/>
      <c r="J214" s="114"/>
      <c r="K214" s="114"/>
      <c r="L214" s="675">
        <v>1835</v>
      </c>
      <c r="M214" s="675"/>
    </row>
    <row r="215" spans="1:17" s="160" customFormat="1" ht="38.25" hidden="1" outlineLevel="2">
      <c r="A215" s="157"/>
      <c r="B215" s="158"/>
      <c r="C215" s="158" t="s">
        <v>253</v>
      </c>
      <c r="D215" s="158">
        <v>35</v>
      </c>
      <c r="E215" s="158" t="s">
        <v>252</v>
      </c>
      <c r="F215" s="215"/>
      <c r="G215" s="215"/>
      <c r="H215" s="357"/>
      <c r="I215" s="358"/>
      <c r="J215" s="114"/>
      <c r="K215" s="114"/>
      <c r="L215" s="159"/>
      <c r="M215" s="159"/>
    </row>
    <row r="216" spans="1:17" ht="89.25" hidden="1" customHeight="1" outlineLevel="1">
      <c r="A216" s="17" t="s">
        <v>0</v>
      </c>
      <c r="B216" s="667" t="s">
        <v>156</v>
      </c>
      <c r="C216" s="668"/>
      <c r="D216" s="668"/>
      <c r="E216" s="668"/>
      <c r="F216" s="668"/>
      <c r="G216" s="669"/>
      <c r="H216" s="115"/>
      <c r="I216" s="18"/>
      <c r="J216" s="116"/>
      <c r="K216" s="116"/>
      <c r="L216" s="115" t="s">
        <v>157</v>
      </c>
      <c r="M216" s="115" t="s">
        <v>158</v>
      </c>
    </row>
    <row r="217" spans="1:17" ht="27.75" hidden="1" customHeight="1" outlineLevel="1">
      <c r="A217" s="19">
        <v>1</v>
      </c>
      <c r="B217" s="656" t="s">
        <v>163</v>
      </c>
      <c r="C217" s="657"/>
      <c r="D217" s="657"/>
      <c r="E217" s="657"/>
      <c r="F217" s="657"/>
      <c r="G217" s="658"/>
      <c r="H217" s="117"/>
      <c r="I217" s="20"/>
      <c r="J217" s="118"/>
      <c r="K217" s="118"/>
      <c r="L217" s="117">
        <v>272789.3417408372</v>
      </c>
      <c r="M217" s="20">
        <v>12.388253485051644</v>
      </c>
    </row>
    <row r="218" spans="1:17" ht="24" hidden="1" customHeight="1" outlineLevel="1">
      <c r="A218" s="19">
        <v>2</v>
      </c>
      <c r="B218" s="656" t="s">
        <v>159</v>
      </c>
      <c r="C218" s="657"/>
      <c r="D218" s="657"/>
      <c r="E218" s="657"/>
      <c r="F218" s="657"/>
      <c r="G218" s="658"/>
      <c r="H218" s="117"/>
      <c r="I218" s="20"/>
      <c r="J218" s="118"/>
      <c r="K218" s="118"/>
      <c r="L218" s="117">
        <v>0</v>
      </c>
      <c r="M218" s="20">
        <v>0</v>
      </c>
    </row>
    <row r="219" spans="1:17" hidden="1" outlineLevel="1">
      <c r="A219" s="19">
        <v>3</v>
      </c>
      <c r="B219" s="656" t="s">
        <v>160</v>
      </c>
      <c r="C219" s="657"/>
      <c r="D219" s="657"/>
      <c r="E219" s="657"/>
      <c r="F219" s="657"/>
      <c r="G219" s="658"/>
      <c r="H219" s="117"/>
      <c r="I219" s="20"/>
      <c r="J219" s="118"/>
      <c r="K219" s="118"/>
      <c r="L219" s="117">
        <v>81894.716420328827</v>
      </c>
      <c r="M219" s="20">
        <v>3.7191061044654323</v>
      </c>
    </row>
    <row r="220" spans="1:17" hidden="1" outlineLevel="1">
      <c r="A220" s="19"/>
      <c r="B220" s="659" t="s">
        <v>161</v>
      </c>
      <c r="C220" s="660"/>
      <c r="D220" s="660"/>
      <c r="E220" s="660"/>
      <c r="F220" s="660"/>
      <c r="G220" s="661"/>
      <c r="H220" s="117"/>
      <c r="I220" s="22"/>
      <c r="J220" s="119"/>
      <c r="K220" s="119"/>
      <c r="L220" s="117"/>
      <c r="M220" s="22"/>
    </row>
    <row r="221" spans="1:17" ht="51" hidden="1" customHeight="1" outlineLevel="1">
      <c r="A221" s="19">
        <v>4</v>
      </c>
      <c r="B221" s="662" t="s">
        <v>162</v>
      </c>
      <c r="C221" s="663"/>
      <c r="D221" s="663"/>
      <c r="E221" s="663"/>
      <c r="F221" s="663"/>
      <c r="G221" s="664"/>
      <c r="H221" s="117"/>
      <c r="I221" s="22"/>
      <c r="J221" s="119"/>
      <c r="K221" s="119"/>
      <c r="L221" s="117">
        <v>354684.05816116603</v>
      </c>
      <c r="M221" s="22">
        <v>16.107359589517078</v>
      </c>
    </row>
    <row r="222" spans="1:17" ht="29.25" hidden="1" customHeight="1" outlineLevel="1">
      <c r="A222" s="19">
        <v>5</v>
      </c>
      <c r="B222" s="656" t="s">
        <v>164</v>
      </c>
      <c r="C222" s="657"/>
      <c r="D222" s="657"/>
      <c r="E222" s="657"/>
      <c r="F222" s="657"/>
      <c r="G222" s="658"/>
      <c r="H222" s="117"/>
      <c r="I222" s="20"/>
      <c r="J222" s="118"/>
      <c r="K222" s="118"/>
      <c r="L222" s="117">
        <v>354684.05816116603</v>
      </c>
      <c r="M222" s="20">
        <v>16.107359589517078</v>
      </c>
    </row>
    <row r="223" spans="1:17" collapsed="1"/>
    <row r="224" spans="1:17">
      <c r="M224" s="12"/>
      <c r="O224" s="165"/>
    </row>
    <row r="225" spans="12:17">
      <c r="L225" s="167"/>
      <c r="M225" s="12"/>
      <c r="Q225" s="12"/>
    </row>
  </sheetData>
  <mergeCells count="246">
    <mergeCell ref="N116:N120"/>
    <mergeCell ref="B219:G219"/>
    <mergeCell ref="B220:G220"/>
    <mergeCell ref="B221:G221"/>
    <mergeCell ref="B222:G222"/>
    <mergeCell ref="C206:G206"/>
    <mergeCell ref="B213:G213"/>
    <mergeCell ref="B214:G214"/>
    <mergeCell ref="B216:G216"/>
    <mergeCell ref="B217:G217"/>
    <mergeCell ref="B218:G218"/>
    <mergeCell ref="D212:E212"/>
    <mergeCell ref="C210:E210"/>
    <mergeCell ref="C208:E208"/>
    <mergeCell ref="C207:E207"/>
    <mergeCell ref="I193:I194"/>
    <mergeCell ref="N193:N194"/>
    <mergeCell ref="N188:N190"/>
    <mergeCell ref="N122:N129"/>
    <mergeCell ref="L213:M213"/>
    <mergeCell ref="L214:M214"/>
    <mergeCell ref="J191:J192"/>
    <mergeCell ref="J193:J194"/>
    <mergeCell ref="C194:E194"/>
    <mergeCell ref="N191:N192"/>
    <mergeCell ref="A188:A190"/>
    <mergeCell ref="B188:B190"/>
    <mergeCell ref="F188:F195"/>
    <mergeCell ref="G188:G190"/>
    <mergeCell ref="H188:H190"/>
    <mergeCell ref="I188:I190"/>
    <mergeCell ref="A193:A194"/>
    <mergeCell ref="B193:B194"/>
    <mergeCell ref="G193:G194"/>
    <mergeCell ref="H193:H194"/>
    <mergeCell ref="J188:J190"/>
    <mergeCell ref="K188:K190"/>
    <mergeCell ref="L188:L190"/>
    <mergeCell ref="M188:M190"/>
    <mergeCell ref="L191:L192"/>
    <mergeCell ref="L193:L194"/>
    <mergeCell ref="M191:M192"/>
    <mergeCell ref="M193:M194"/>
    <mergeCell ref="K191:K192"/>
    <mergeCell ref="K193:K194"/>
    <mergeCell ref="A109:A112"/>
    <mergeCell ref="F109:F112"/>
    <mergeCell ref="G109:G112"/>
    <mergeCell ref="H109:H112"/>
    <mergeCell ref="I109:I112"/>
    <mergeCell ref="N109:N112"/>
    <mergeCell ref="J109:J112"/>
    <mergeCell ref="K109:K112"/>
    <mergeCell ref="L109:L112"/>
    <mergeCell ref="M109:M112"/>
    <mergeCell ref="N103:N108"/>
    <mergeCell ref="A95:A102"/>
    <mergeCell ref="F95:F101"/>
    <mergeCell ref="G95:G101"/>
    <mergeCell ref="H95:H101"/>
    <mergeCell ref="I95:I101"/>
    <mergeCell ref="N95:N101"/>
    <mergeCell ref="J95:J101"/>
    <mergeCell ref="K95:K101"/>
    <mergeCell ref="L95:L101"/>
    <mergeCell ref="M95:M101"/>
    <mergeCell ref="J103:J108"/>
    <mergeCell ref="K103:K108"/>
    <mergeCell ref="L103:L108"/>
    <mergeCell ref="M103:M108"/>
    <mergeCell ref="C102:E102"/>
    <mergeCell ref="C95:E95"/>
    <mergeCell ref="C96:E96"/>
    <mergeCell ref="C97:E101"/>
    <mergeCell ref="C104:E104"/>
    <mergeCell ref="C105:E108"/>
    <mergeCell ref="N81:N92"/>
    <mergeCell ref="K81:K92"/>
    <mergeCell ref="L81:L92"/>
    <mergeCell ref="M81:M92"/>
    <mergeCell ref="N66:N73"/>
    <mergeCell ref="A75:A79"/>
    <mergeCell ref="A66:A73"/>
    <mergeCell ref="F66:F73"/>
    <mergeCell ref="G66:G73"/>
    <mergeCell ref="H66:H73"/>
    <mergeCell ref="I66:I73"/>
    <mergeCell ref="C75:E75"/>
    <mergeCell ref="C76:E76"/>
    <mergeCell ref="C77:E77"/>
    <mergeCell ref="C78:E78"/>
    <mergeCell ref="C79:E79"/>
    <mergeCell ref="C66:E73"/>
    <mergeCell ref="C84:E92"/>
    <mergeCell ref="C82:E82"/>
    <mergeCell ref="C83:E83"/>
    <mergeCell ref="C81:E81"/>
    <mergeCell ref="B74:M74"/>
    <mergeCell ref="N33:N36"/>
    <mergeCell ref="A37:A65"/>
    <mergeCell ref="A33:A36"/>
    <mergeCell ref="F33:F36"/>
    <mergeCell ref="G33:G36"/>
    <mergeCell ref="H33:H36"/>
    <mergeCell ref="I33:I36"/>
    <mergeCell ref="C33:E36"/>
    <mergeCell ref="A13:N13"/>
    <mergeCell ref="A17:A32"/>
    <mergeCell ref="F27:F30"/>
    <mergeCell ref="C37:E37"/>
    <mergeCell ref="C38:E59"/>
    <mergeCell ref="C61:E65"/>
    <mergeCell ref="F61:F64"/>
    <mergeCell ref="F38:F59"/>
    <mergeCell ref="C32:E32"/>
    <mergeCell ref="C31:E31"/>
    <mergeCell ref="C27:E30"/>
    <mergeCell ref="C26:E26"/>
    <mergeCell ref="C19:E19"/>
    <mergeCell ref="C18:E18"/>
    <mergeCell ref="C14:E14"/>
    <mergeCell ref="C15:E15"/>
    <mergeCell ref="D1:M1"/>
    <mergeCell ref="D2:M2"/>
    <mergeCell ref="D3:M3"/>
    <mergeCell ref="D4:M4"/>
    <mergeCell ref="D5:M5"/>
    <mergeCell ref="D6:M6"/>
    <mergeCell ref="D7:M7"/>
    <mergeCell ref="D8:M8"/>
    <mergeCell ref="A11:M11"/>
    <mergeCell ref="E12:M12"/>
    <mergeCell ref="A207:A210"/>
    <mergeCell ref="J33:J36"/>
    <mergeCell ref="K33:K36"/>
    <mergeCell ref="L33:L36"/>
    <mergeCell ref="M33:M36"/>
    <mergeCell ref="L66:L73"/>
    <mergeCell ref="M66:M73"/>
    <mergeCell ref="J66:J73"/>
    <mergeCell ref="K66:K73"/>
    <mergeCell ref="J81:J92"/>
    <mergeCell ref="F81:F92"/>
    <mergeCell ref="G81:G92"/>
    <mergeCell ref="H81:H92"/>
    <mergeCell ref="I81:I92"/>
    <mergeCell ref="C80:E80"/>
    <mergeCell ref="C204:E204"/>
    <mergeCell ref="C195:E195"/>
    <mergeCell ref="C193:E193"/>
    <mergeCell ref="A103:A108"/>
    <mergeCell ref="F103:F108"/>
    <mergeCell ref="G103:G108"/>
    <mergeCell ref="H103:H108"/>
    <mergeCell ref="I103:I108"/>
    <mergeCell ref="C202:E202"/>
    <mergeCell ref="C201:E201"/>
    <mergeCell ref="C17:E17"/>
    <mergeCell ref="F20:F24"/>
    <mergeCell ref="C20:E24"/>
    <mergeCell ref="C25:E25"/>
    <mergeCell ref="B16:M16"/>
    <mergeCell ref="B191:B192"/>
    <mergeCell ref="G191:G192"/>
    <mergeCell ref="H191:H192"/>
    <mergeCell ref="I191:I192"/>
    <mergeCell ref="G122:G129"/>
    <mergeCell ref="C94:E94"/>
    <mergeCell ref="F116:F120"/>
    <mergeCell ref="C93:E93"/>
    <mergeCell ref="C115:E115"/>
    <mergeCell ref="C114:E114"/>
    <mergeCell ref="G116:G120"/>
    <mergeCell ref="C113:E113"/>
    <mergeCell ref="C109:E109"/>
    <mergeCell ref="C110:E110"/>
    <mergeCell ref="C112:E112"/>
    <mergeCell ref="C111:E111"/>
    <mergeCell ref="C103:E103"/>
    <mergeCell ref="C200:E200"/>
    <mergeCell ref="C130:E130"/>
    <mergeCell ref="C187:E187"/>
    <mergeCell ref="C173:E173"/>
    <mergeCell ref="C163:E163"/>
    <mergeCell ref="C152:E152"/>
    <mergeCell ref="C169:E172"/>
    <mergeCell ref="C176:E179"/>
    <mergeCell ref="C174:E174"/>
    <mergeCell ref="C175:E175"/>
    <mergeCell ref="C180:E180"/>
    <mergeCell ref="C184:E186"/>
    <mergeCell ref="C183:E183"/>
    <mergeCell ref="B132:M132"/>
    <mergeCell ref="F140:F145"/>
    <mergeCell ref="C140:E145"/>
    <mergeCell ref="C134:E139"/>
    <mergeCell ref="F134:F139"/>
    <mergeCell ref="C147:E147"/>
    <mergeCell ref="C116:E120"/>
    <mergeCell ref="H122:H129"/>
    <mergeCell ref="I122:I129"/>
    <mergeCell ref="J122:J129"/>
    <mergeCell ref="K122:K129"/>
    <mergeCell ref="L122:L129"/>
    <mergeCell ref="M122:M129"/>
    <mergeCell ref="H116:H120"/>
    <mergeCell ref="C182:E182"/>
    <mergeCell ref="F179:F181"/>
    <mergeCell ref="F175:F178"/>
    <mergeCell ref="C181:E181"/>
    <mergeCell ref="I116:I120"/>
    <mergeCell ref="J116:J120"/>
    <mergeCell ref="K116:K120"/>
    <mergeCell ref="L116:L120"/>
    <mergeCell ref="M116:M120"/>
    <mergeCell ref="F121:F129"/>
    <mergeCell ref="C133:E133"/>
    <mergeCell ref="C131:E131"/>
    <mergeCell ref="C121:E121"/>
    <mergeCell ref="C122:E122"/>
    <mergeCell ref="C123:E128"/>
    <mergeCell ref="C129:E129"/>
    <mergeCell ref="C209:E209"/>
    <mergeCell ref="A134:A139"/>
    <mergeCell ref="A164:A169"/>
    <mergeCell ref="A148:A151"/>
    <mergeCell ref="F148:F151"/>
    <mergeCell ref="A152:A162"/>
    <mergeCell ref="F153:F161"/>
    <mergeCell ref="C148:E151"/>
    <mergeCell ref="C164:E164"/>
    <mergeCell ref="C165:E168"/>
    <mergeCell ref="F164:F172"/>
    <mergeCell ref="C153:E162"/>
    <mergeCell ref="C146:E146"/>
    <mergeCell ref="C191:E191"/>
    <mergeCell ref="C192:E192"/>
    <mergeCell ref="C188:E188"/>
    <mergeCell ref="C189:E189"/>
    <mergeCell ref="C190:E190"/>
    <mergeCell ref="A191:A192"/>
    <mergeCell ref="C203:E203"/>
    <mergeCell ref="C196:E196"/>
    <mergeCell ref="C197:E197"/>
    <mergeCell ref="C198:E198"/>
    <mergeCell ref="C199:E199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2" manualBreakCount="2">
    <brk id="172" max="12" man="1"/>
    <brk id="2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view="pageBreakPreview" topLeftCell="A193" zoomScale="86" zoomScaleSheetLayoutView="86" workbookViewId="0">
      <selection activeCell="M207" sqref="M207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9.140625" style="1" collapsed="1"/>
    <col min="16" max="16" width="10.42578125" style="1" bestFit="1" customWidth="1"/>
    <col min="17" max="16384" width="9.140625" style="1"/>
  </cols>
  <sheetData>
    <row r="1" spans="1:14" ht="63" customHeight="1">
      <c r="A1" s="9"/>
      <c r="B1" s="2"/>
      <c r="C1" s="2"/>
      <c r="D1" s="584" t="s">
        <v>204</v>
      </c>
      <c r="E1" s="584"/>
      <c r="F1" s="584"/>
      <c r="G1" s="584"/>
      <c r="H1" s="584"/>
      <c r="I1" s="584"/>
      <c r="J1" s="584"/>
      <c r="K1" s="584"/>
      <c r="L1" s="584"/>
      <c r="M1" s="584"/>
    </row>
    <row r="2" spans="1:14">
      <c r="A2" s="9"/>
      <c r="B2" s="2"/>
      <c r="C2" s="2"/>
      <c r="D2" s="585" t="s">
        <v>205</v>
      </c>
      <c r="E2" s="585"/>
      <c r="F2" s="585"/>
      <c r="G2" s="585"/>
      <c r="H2" s="585"/>
      <c r="I2" s="585"/>
      <c r="J2" s="585"/>
      <c r="K2" s="585"/>
      <c r="L2" s="585"/>
      <c r="M2" s="585"/>
      <c r="N2" s="9"/>
    </row>
    <row r="3" spans="1:14">
      <c r="A3" s="9"/>
      <c r="B3" s="2"/>
      <c r="C3" s="2"/>
      <c r="D3" s="586" t="s">
        <v>299</v>
      </c>
      <c r="E3" s="586"/>
      <c r="F3" s="586"/>
      <c r="G3" s="586"/>
      <c r="H3" s="586"/>
      <c r="I3" s="586"/>
      <c r="J3" s="586"/>
      <c r="K3" s="586"/>
      <c r="L3" s="586"/>
      <c r="M3" s="586"/>
      <c r="N3" s="9"/>
    </row>
    <row r="4" spans="1:14">
      <c r="A4" s="9"/>
      <c r="B4" s="2"/>
      <c r="C4" s="2"/>
      <c r="D4" s="587" t="s">
        <v>300</v>
      </c>
      <c r="E4" s="587"/>
      <c r="F4" s="587"/>
      <c r="G4" s="587"/>
      <c r="H4" s="587"/>
      <c r="I4" s="587"/>
      <c r="J4" s="587"/>
      <c r="K4" s="587"/>
      <c r="L4" s="587"/>
      <c r="M4" s="587"/>
      <c r="N4" s="9"/>
    </row>
    <row r="5" spans="1:14" ht="15" customHeight="1">
      <c r="A5" s="9"/>
      <c r="B5" s="2"/>
      <c r="C5" s="2"/>
      <c r="D5" s="588" t="s">
        <v>305</v>
      </c>
      <c r="E5" s="588"/>
      <c r="F5" s="588"/>
      <c r="G5" s="588"/>
      <c r="H5" s="588"/>
      <c r="I5" s="588"/>
      <c r="J5" s="588"/>
      <c r="K5" s="588"/>
      <c r="L5" s="588"/>
      <c r="M5" s="588"/>
      <c r="N5" s="9"/>
    </row>
    <row r="6" spans="1:14">
      <c r="A6" s="9"/>
      <c r="B6" s="2"/>
      <c r="C6" s="2"/>
      <c r="D6" s="589" t="s">
        <v>304</v>
      </c>
      <c r="E6" s="589"/>
      <c r="F6" s="589"/>
      <c r="G6" s="589"/>
      <c r="H6" s="589"/>
      <c r="I6" s="589"/>
      <c r="J6" s="589"/>
      <c r="K6" s="589"/>
      <c r="L6" s="589"/>
      <c r="M6" s="589"/>
      <c r="N6" s="9"/>
    </row>
    <row r="7" spans="1:14">
      <c r="A7" s="9"/>
      <c r="B7" s="2"/>
      <c r="C7" s="2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9"/>
    </row>
    <row r="8" spans="1:14" ht="15" customHeight="1">
      <c r="A8" s="9"/>
      <c r="B8" s="2"/>
      <c r="C8" s="2"/>
      <c r="D8" s="590" t="s">
        <v>206</v>
      </c>
      <c r="E8" s="590"/>
      <c r="F8" s="590"/>
      <c r="G8" s="590"/>
      <c r="H8" s="590"/>
      <c r="I8" s="590"/>
      <c r="J8" s="590"/>
      <c r="K8" s="590"/>
      <c r="L8" s="590"/>
      <c r="M8" s="590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1" t="s">
        <v>276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9"/>
    </row>
    <row r="12" spans="1:14" ht="31.5" customHeight="1">
      <c r="A12" s="377" t="s">
        <v>207</v>
      </c>
      <c r="B12" s="378" t="s">
        <v>301</v>
      </c>
      <c r="C12" s="378"/>
      <c r="D12" s="379" t="s">
        <v>307</v>
      </c>
      <c r="E12" s="562" t="s">
        <v>208</v>
      </c>
      <c r="F12" s="562"/>
      <c r="G12" s="562"/>
      <c r="H12" s="562"/>
      <c r="I12" s="562"/>
      <c r="J12" s="562"/>
      <c r="K12" s="562"/>
      <c r="L12" s="562"/>
      <c r="M12" s="562"/>
      <c r="N12" s="9"/>
    </row>
    <row r="13" spans="1:14" ht="9" customHeight="1">
      <c r="A13" s="615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</row>
    <row r="14" spans="1:14" ht="79.5" customHeight="1">
      <c r="A14" s="216" t="s">
        <v>0</v>
      </c>
      <c r="B14" s="216" t="s">
        <v>1</v>
      </c>
      <c r="C14" s="624" t="s">
        <v>152</v>
      </c>
      <c r="D14" s="625"/>
      <c r="E14" s="626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3">
        <v>3</v>
      </c>
      <c r="D15" s="514"/>
      <c r="E15" s="515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7" t="s">
        <v>5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N16" s="10"/>
    </row>
    <row r="17" spans="1:16" ht="25.5">
      <c r="A17" s="597" t="s">
        <v>6</v>
      </c>
      <c r="B17" s="24" t="s">
        <v>7</v>
      </c>
      <c r="C17" s="542"/>
      <c r="D17" s="523"/>
      <c r="E17" s="524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6" ht="23.25" customHeight="1">
      <c r="A18" s="598"/>
      <c r="B18" s="26" t="s">
        <v>8</v>
      </c>
      <c r="C18" s="542" t="s">
        <v>188</v>
      </c>
      <c r="D18" s="523"/>
      <c r="E18" s="524"/>
      <c r="F18" s="223" t="s">
        <v>176</v>
      </c>
      <c r="G18" s="225">
        <v>303.90939830684005</v>
      </c>
      <c r="H18" s="279">
        <v>1.1499999999999999</v>
      </c>
      <c r="I18" s="226">
        <v>349.49580805286604</v>
      </c>
      <c r="J18" s="227">
        <v>1.8689259812748687E-3</v>
      </c>
      <c r="K18" s="226">
        <v>95.920129555397111</v>
      </c>
      <c r="L18" s="76">
        <v>489.96199999999999</v>
      </c>
      <c r="M18" s="76">
        <v>3.2276517217990082E-2</v>
      </c>
      <c r="N18" s="77">
        <v>2.5325783192236672E-2</v>
      </c>
      <c r="P18" s="677"/>
    </row>
    <row r="19" spans="1:16" ht="23.25" customHeight="1">
      <c r="A19" s="598"/>
      <c r="B19" s="24" t="s">
        <v>10</v>
      </c>
      <c r="C19" s="544" t="s">
        <v>9</v>
      </c>
      <c r="D19" s="545"/>
      <c r="E19" s="546"/>
      <c r="F19" s="223" t="s">
        <v>176</v>
      </c>
      <c r="G19" s="225">
        <v>1129.9195578074821</v>
      </c>
      <c r="H19" s="417">
        <v>0.57499999999999996</v>
      </c>
      <c r="I19" s="226">
        <v>649.70374573930212</v>
      </c>
      <c r="J19" s="227">
        <v>3.474285478010973E-3</v>
      </c>
      <c r="K19" s="226">
        <v>178.31306135298175</v>
      </c>
      <c r="L19" s="409">
        <v>910.822</v>
      </c>
      <c r="M19" s="409">
        <v>0.06</v>
      </c>
      <c r="N19" s="187">
        <v>4.7079981575311743E-2</v>
      </c>
    </row>
    <row r="20" spans="1:16" ht="35.25" customHeight="1">
      <c r="A20" s="598"/>
      <c r="B20" s="26" t="s">
        <v>11</v>
      </c>
      <c r="C20" s="466" t="s">
        <v>9</v>
      </c>
      <c r="D20" s="543"/>
      <c r="E20" s="468"/>
      <c r="F20" s="472" t="s">
        <v>177</v>
      </c>
      <c r="G20" s="225"/>
      <c r="H20" s="372"/>
      <c r="I20" s="405"/>
      <c r="J20" s="227"/>
      <c r="K20" s="231"/>
      <c r="L20" s="191"/>
      <c r="M20" s="409"/>
      <c r="N20" s="187"/>
    </row>
    <row r="21" spans="1:16" ht="22.5" customHeight="1">
      <c r="A21" s="598"/>
      <c r="B21" s="130" t="s">
        <v>220</v>
      </c>
      <c r="C21" s="469"/>
      <c r="D21" s="470"/>
      <c r="E21" s="471"/>
      <c r="F21" s="456"/>
      <c r="G21" s="225"/>
      <c r="H21" s="372"/>
      <c r="I21" s="405"/>
      <c r="J21" s="227"/>
      <c r="K21" s="231"/>
      <c r="L21" s="192"/>
      <c r="M21" s="197"/>
      <c r="N21" s="423"/>
    </row>
    <row r="22" spans="1:16" hidden="1" outlineLevel="2">
      <c r="A22" s="598"/>
      <c r="B22" s="131" t="s">
        <v>221</v>
      </c>
      <c r="C22" s="469"/>
      <c r="D22" s="470"/>
      <c r="E22" s="471"/>
      <c r="F22" s="456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</row>
    <row r="23" spans="1:16" collapsed="1">
      <c r="A23" s="598"/>
      <c r="B23" s="131" t="s">
        <v>222</v>
      </c>
      <c r="C23" s="469"/>
      <c r="D23" s="470"/>
      <c r="E23" s="471"/>
      <c r="F23" s="456"/>
      <c r="G23" s="225">
        <v>1188.5258683837678</v>
      </c>
      <c r="H23" s="372">
        <v>0.55910000000000004</v>
      </c>
      <c r="I23" s="405">
        <v>664.5048130133647</v>
      </c>
      <c r="J23" s="227">
        <v>3.5534340644652871E-3</v>
      </c>
      <c r="K23" s="231">
        <v>182.37525682936203</v>
      </c>
      <c r="L23" s="193">
        <v>931.56799999999998</v>
      </c>
      <c r="M23" s="410">
        <v>7.0000000000000007E-2</v>
      </c>
      <c r="N23" s="423">
        <v>4.8152522682127878E-2</v>
      </c>
    </row>
    <row r="24" spans="1:16" hidden="1" outlineLevel="1">
      <c r="A24" s="598"/>
      <c r="B24" s="132" t="s">
        <v>223</v>
      </c>
      <c r="C24" s="478"/>
      <c r="D24" s="479"/>
      <c r="E24" s="480"/>
      <c r="F24" s="473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</row>
    <row r="25" spans="1:16" ht="33.75" hidden="1" outlineLevel="1" collapsed="1">
      <c r="A25" s="598"/>
      <c r="B25" s="28" t="s">
        <v>224</v>
      </c>
      <c r="C25" s="544" t="s">
        <v>9</v>
      </c>
      <c r="D25" s="545"/>
      <c r="E25" s="546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</row>
    <row r="26" spans="1:16" ht="45" customHeight="1" collapsed="1">
      <c r="A26" s="598"/>
      <c r="B26" s="28" t="s">
        <v>12</v>
      </c>
      <c r="C26" s="544" t="s">
        <v>9</v>
      </c>
      <c r="D26" s="545"/>
      <c r="E26" s="546"/>
      <c r="F26" s="233" t="s">
        <v>178</v>
      </c>
      <c r="G26" s="225">
        <v>1164.0011523958547</v>
      </c>
      <c r="H26" s="279">
        <v>0.77069999999999994</v>
      </c>
      <c r="I26" s="405">
        <v>897.09568815148509</v>
      </c>
      <c r="J26" s="407">
        <v>4.7972118710572862E-3</v>
      </c>
      <c r="K26" s="226">
        <v>246.21049136607209</v>
      </c>
      <c r="L26" s="410">
        <v>1257.6410000000001</v>
      </c>
      <c r="M26" s="410">
        <v>0.09</v>
      </c>
      <c r="N26" s="79">
        <v>6.5006933924020655E-2</v>
      </c>
    </row>
    <row r="27" spans="1:16">
      <c r="A27" s="598"/>
      <c r="B27" s="28" t="s">
        <v>13</v>
      </c>
      <c r="C27" s="606" t="s">
        <v>9</v>
      </c>
      <c r="D27" s="607"/>
      <c r="E27" s="608"/>
      <c r="F27" s="570" t="s">
        <v>179</v>
      </c>
      <c r="G27" s="235"/>
      <c r="H27" s="372"/>
      <c r="I27" s="229"/>
      <c r="J27" s="407"/>
      <c r="K27" s="228"/>
      <c r="L27" s="80"/>
      <c r="M27" s="80"/>
      <c r="N27" s="80"/>
    </row>
    <row r="28" spans="1:16">
      <c r="A28" s="598"/>
      <c r="B28" s="29" t="s">
        <v>14</v>
      </c>
      <c r="C28" s="609"/>
      <c r="D28" s="610"/>
      <c r="E28" s="611"/>
      <c r="F28" s="571"/>
      <c r="G28" s="236">
        <v>582.00057619792733</v>
      </c>
      <c r="H28" s="373">
        <v>1.1182000000000001</v>
      </c>
      <c r="I28" s="429">
        <v>650.79304430452237</v>
      </c>
      <c r="J28" s="400">
        <v>3.4801104931985586E-3</v>
      </c>
      <c r="K28" s="399">
        <v>178.61202247667174</v>
      </c>
      <c r="L28" s="81">
        <v>912.351</v>
      </c>
      <c r="M28" s="81">
        <v>7.0000000000000007E-2</v>
      </c>
      <c r="N28" s="82">
        <v>4.715891625395089E-2</v>
      </c>
    </row>
    <row r="29" spans="1:16">
      <c r="A29" s="598"/>
      <c r="B29" s="29" t="s">
        <v>15</v>
      </c>
      <c r="C29" s="609"/>
      <c r="D29" s="610"/>
      <c r="E29" s="611"/>
      <c r="F29" s="571"/>
      <c r="G29" s="236">
        <v>194.0001920659758</v>
      </c>
      <c r="H29" s="373">
        <v>4.1210000000000004</v>
      </c>
      <c r="I29" s="429">
        <v>799.47479150388631</v>
      </c>
      <c r="J29" s="400">
        <v>4.2751849229330655E-3</v>
      </c>
      <c r="K29" s="399">
        <v>219.41815555546543</v>
      </c>
      <c r="L29" s="81">
        <v>1120.779</v>
      </c>
      <c r="M29" s="81">
        <v>0.08</v>
      </c>
      <c r="N29" s="82">
        <v>5.793295590607872E-2</v>
      </c>
    </row>
    <row r="30" spans="1:16">
      <c r="A30" s="598"/>
      <c r="B30" s="30" t="s">
        <v>16</v>
      </c>
      <c r="C30" s="612"/>
      <c r="D30" s="613"/>
      <c r="E30" s="614"/>
      <c r="F30" s="616"/>
      <c r="G30" s="236">
        <v>364.72036108403432</v>
      </c>
      <c r="H30" s="374">
        <v>2.9710000000000001</v>
      </c>
      <c r="I30" s="430">
        <v>1083.5841927806659</v>
      </c>
      <c r="J30" s="408">
        <v>5.7944576276011085E-3</v>
      </c>
      <c r="K30" s="406">
        <v>297.39279774131052</v>
      </c>
      <c r="L30" s="83">
        <v>1519.078</v>
      </c>
      <c r="M30" s="83">
        <v>0.11</v>
      </c>
      <c r="N30" s="84">
        <v>7.8520593679758402E-2</v>
      </c>
    </row>
    <row r="31" spans="1:16" ht="33.75">
      <c r="A31" s="598"/>
      <c r="B31" s="24" t="s">
        <v>17</v>
      </c>
      <c r="C31" s="544" t="s">
        <v>9</v>
      </c>
      <c r="D31" s="545"/>
      <c r="E31" s="546"/>
      <c r="F31" s="233" t="s">
        <v>180</v>
      </c>
      <c r="G31" s="226">
        <v>1402.6587614161849</v>
      </c>
      <c r="H31" s="418">
        <v>0.77460000000000007</v>
      </c>
      <c r="I31" s="406">
        <v>1086.4994765929769</v>
      </c>
      <c r="J31" s="408">
        <v>5.810047083995371E-3</v>
      </c>
      <c r="K31" s="406">
        <v>298.19290576699905</v>
      </c>
      <c r="L31" s="410">
        <v>1523.1590000000001</v>
      </c>
      <c r="M31" s="410">
        <v>0.11</v>
      </c>
      <c r="N31" s="424">
        <v>7.8731846129925856E-2</v>
      </c>
    </row>
    <row r="32" spans="1:16" ht="33.75" customHeight="1">
      <c r="A32" s="598"/>
      <c r="B32" s="24" t="s">
        <v>18</v>
      </c>
      <c r="C32" s="544" t="s">
        <v>9</v>
      </c>
      <c r="D32" s="545"/>
      <c r="E32" s="546"/>
      <c r="F32" s="233" t="s">
        <v>180</v>
      </c>
      <c r="G32" s="226">
        <v>1238.9979498706189</v>
      </c>
      <c r="H32" s="417">
        <v>0.77460000000000007</v>
      </c>
      <c r="I32" s="405">
        <v>959.72781196978144</v>
      </c>
      <c r="J32" s="407">
        <v>5.1321366420254474E-3</v>
      </c>
      <c r="K32" s="406">
        <v>263.40005785744444</v>
      </c>
      <c r="L32" s="410">
        <v>1345.443</v>
      </c>
      <c r="M32" s="410">
        <v>0.1</v>
      </c>
      <c r="N32" s="422">
        <v>6.9545493620998655E-2</v>
      </c>
    </row>
    <row r="33" spans="1:14">
      <c r="A33" s="597" t="s">
        <v>20</v>
      </c>
      <c r="B33" s="28" t="s">
        <v>21</v>
      </c>
      <c r="C33" s="606" t="s">
        <v>22</v>
      </c>
      <c r="D33" s="607"/>
      <c r="E33" s="608"/>
      <c r="F33" s="600" t="s">
        <v>264</v>
      </c>
      <c r="G33" s="603">
        <v>5382.438069804185</v>
      </c>
      <c r="H33" s="567">
        <v>0.192</v>
      </c>
      <c r="I33" s="507">
        <v>1033.4281094024036</v>
      </c>
      <c r="J33" s="509">
        <v>5.5262483810671875E-3</v>
      </c>
      <c r="K33" s="567">
        <v>283.62731642570486</v>
      </c>
      <c r="L33" s="511">
        <v>1448.7660000000001</v>
      </c>
      <c r="M33" s="511">
        <v>0.11</v>
      </c>
      <c r="N33" s="592">
        <v>7.4886094884232146E-2</v>
      </c>
    </row>
    <row r="34" spans="1:14">
      <c r="A34" s="598"/>
      <c r="B34" s="31" t="s">
        <v>23</v>
      </c>
      <c r="C34" s="609"/>
      <c r="D34" s="610"/>
      <c r="E34" s="611"/>
      <c r="F34" s="601"/>
      <c r="G34" s="604"/>
      <c r="H34" s="568"/>
      <c r="I34" s="501"/>
      <c r="J34" s="502"/>
      <c r="K34" s="568"/>
      <c r="L34" s="503"/>
      <c r="M34" s="503"/>
      <c r="N34" s="593"/>
    </row>
    <row r="35" spans="1:14" ht="25.5">
      <c r="A35" s="598"/>
      <c r="B35" s="31" t="s">
        <v>24</v>
      </c>
      <c r="C35" s="609"/>
      <c r="D35" s="610"/>
      <c r="E35" s="611"/>
      <c r="F35" s="601"/>
      <c r="G35" s="604"/>
      <c r="H35" s="568"/>
      <c r="I35" s="501"/>
      <c r="J35" s="502"/>
      <c r="K35" s="568"/>
      <c r="L35" s="503"/>
      <c r="M35" s="503"/>
      <c r="N35" s="593"/>
    </row>
    <row r="36" spans="1:14">
      <c r="A36" s="599"/>
      <c r="B36" s="32" t="s">
        <v>25</v>
      </c>
      <c r="C36" s="612"/>
      <c r="D36" s="613"/>
      <c r="E36" s="614"/>
      <c r="F36" s="602"/>
      <c r="G36" s="605"/>
      <c r="H36" s="569"/>
      <c r="I36" s="508"/>
      <c r="J36" s="502"/>
      <c r="K36" s="568"/>
      <c r="L36" s="512"/>
      <c r="M36" s="512"/>
      <c r="N36" s="594"/>
    </row>
    <row r="37" spans="1:14" ht="45" customHeight="1">
      <c r="A37" s="595" t="s">
        <v>26</v>
      </c>
      <c r="B37" s="28" t="s">
        <v>169</v>
      </c>
      <c r="C37" s="544"/>
      <c r="D37" s="545"/>
      <c r="E37" s="546"/>
      <c r="F37" s="247"/>
      <c r="G37" s="248"/>
      <c r="H37" s="249"/>
      <c r="I37" s="250"/>
      <c r="J37" s="251"/>
      <c r="K37" s="248"/>
      <c r="L37" s="140"/>
      <c r="M37" s="135"/>
      <c r="N37" s="163"/>
    </row>
    <row r="38" spans="1:14">
      <c r="A38" s="596"/>
      <c r="B38" s="28"/>
      <c r="C38" s="606" t="s">
        <v>22</v>
      </c>
      <c r="D38" s="607"/>
      <c r="E38" s="608"/>
      <c r="F38" s="571" t="s">
        <v>235</v>
      </c>
      <c r="G38" s="252"/>
      <c r="H38" s="397"/>
      <c r="I38" s="236"/>
      <c r="J38" s="254"/>
      <c r="K38" s="236"/>
      <c r="L38" s="208"/>
      <c r="M38" s="135"/>
      <c r="N38" s="210"/>
    </row>
    <row r="39" spans="1:14" ht="15" customHeight="1">
      <c r="A39" s="596"/>
      <c r="B39" s="31" t="s">
        <v>27</v>
      </c>
      <c r="C39" s="609"/>
      <c r="D39" s="610"/>
      <c r="E39" s="611"/>
      <c r="F39" s="571"/>
      <c r="G39" s="252"/>
      <c r="H39" s="397"/>
      <c r="I39" s="236"/>
      <c r="J39" s="254"/>
      <c r="K39" s="236"/>
      <c r="L39" s="209"/>
      <c r="M39" s="213"/>
      <c r="N39" s="211"/>
    </row>
    <row r="40" spans="1:14">
      <c r="A40" s="596"/>
      <c r="B40" s="133" t="s">
        <v>236</v>
      </c>
      <c r="C40" s="609"/>
      <c r="D40" s="610"/>
      <c r="E40" s="611"/>
      <c r="F40" s="571"/>
      <c r="G40" s="252"/>
      <c r="H40" s="397"/>
      <c r="I40" s="236"/>
      <c r="J40" s="254"/>
      <c r="K40" s="236"/>
      <c r="L40" s="209"/>
      <c r="M40" s="213"/>
      <c r="N40" s="211"/>
    </row>
    <row r="41" spans="1:14" hidden="1" outlineLevel="1">
      <c r="A41" s="596"/>
      <c r="B41" s="134" t="s">
        <v>237</v>
      </c>
      <c r="C41" s="609"/>
      <c r="D41" s="610"/>
      <c r="E41" s="611"/>
      <c r="F41" s="571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</row>
    <row r="42" spans="1:14" hidden="1" outlineLevel="1">
      <c r="A42" s="596"/>
      <c r="B42" s="134" t="s">
        <v>238</v>
      </c>
      <c r="C42" s="609"/>
      <c r="D42" s="610"/>
      <c r="E42" s="611"/>
      <c r="F42" s="571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</row>
    <row r="43" spans="1:14" collapsed="1">
      <c r="A43" s="596"/>
      <c r="B43" s="134" t="s">
        <v>239</v>
      </c>
      <c r="C43" s="609"/>
      <c r="D43" s="610"/>
      <c r="E43" s="611"/>
      <c r="F43" s="571"/>
      <c r="G43" s="252">
        <v>1.3732911630089581</v>
      </c>
      <c r="H43" s="397" t="s">
        <v>297</v>
      </c>
      <c r="I43" s="236">
        <v>0</v>
      </c>
      <c r="J43" s="254">
        <v>0</v>
      </c>
      <c r="K43" s="236">
        <v>0</v>
      </c>
      <c r="L43" s="209">
        <v>0</v>
      </c>
      <c r="M43" s="213">
        <v>0</v>
      </c>
      <c r="N43" s="211">
        <v>0</v>
      </c>
    </row>
    <row r="44" spans="1:14" collapsed="1">
      <c r="A44" s="596"/>
      <c r="B44" s="134" t="s">
        <v>240</v>
      </c>
      <c r="C44" s="609"/>
      <c r="D44" s="610"/>
      <c r="E44" s="611"/>
      <c r="F44" s="571"/>
      <c r="G44" s="252">
        <v>1.5257128145507481</v>
      </c>
      <c r="H44" s="397">
        <v>1150</v>
      </c>
      <c r="I44" s="236">
        <v>1754.5697367333603</v>
      </c>
      <c r="J44" s="254">
        <v>9.3825473478742413E-3</v>
      </c>
      <c r="K44" s="236">
        <v>481.54670981342764</v>
      </c>
      <c r="L44" s="209">
        <v>2459.732</v>
      </c>
      <c r="M44" s="213">
        <v>0.18</v>
      </c>
      <c r="N44" s="211">
        <v>0.12714273454589567</v>
      </c>
    </row>
    <row r="45" spans="1:14" hidden="1">
      <c r="A45" s="596"/>
      <c r="B45" s="134" t="s">
        <v>241</v>
      </c>
      <c r="C45" s="609"/>
      <c r="D45" s="610"/>
      <c r="E45" s="611"/>
      <c r="F45" s="571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</row>
    <row r="46" spans="1:14" ht="25.5">
      <c r="A46" s="596"/>
      <c r="B46" s="31" t="s">
        <v>273</v>
      </c>
      <c r="C46" s="609"/>
      <c r="D46" s="610"/>
      <c r="E46" s="611"/>
      <c r="F46" s="571"/>
      <c r="G46" s="252"/>
      <c r="H46" s="397"/>
      <c r="I46" s="236"/>
      <c r="J46" s="254"/>
      <c r="K46" s="236"/>
      <c r="L46" s="209"/>
      <c r="M46" s="213"/>
      <c r="N46" s="211"/>
    </row>
    <row r="47" spans="1:14">
      <c r="A47" s="596"/>
      <c r="B47" s="133" t="s">
        <v>236</v>
      </c>
      <c r="C47" s="609"/>
      <c r="D47" s="610"/>
      <c r="E47" s="611"/>
      <c r="F47" s="571"/>
      <c r="G47" s="252"/>
      <c r="H47" s="397"/>
      <c r="I47" s="236"/>
      <c r="J47" s="254"/>
      <c r="K47" s="236"/>
      <c r="L47" s="209"/>
      <c r="M47" s="213"/>
      <c r="N47" s="211"/>
    </row>
    <row r="48" spans="1:14" hidden="1" outlineLevel="1">
      <c r="A48" s="596"/>
      <c r="B48" s="134" t="s">
        <v>237</v>
      </c>
      <c r="C48" s="609"/>
      <c r="D48" s="610"/>
      <c r="E48" s="611"/>
      <c r="F48" s="571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</row>
    <row r="49" spans="1:14" hidden="1" outlineLevel="1">
      <c r="A49" s="596"/>
      <c r="B49" s="134" t="s">
        <v>238</v>
      </c>
      <c r="C49" s="609"/>
      <c r="D49" s="610"/>
      <c r="E49" s="611"/>
      <c r="F49" s="571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</row>
    <row r="50" spans="1:14" collapsed="1">
      <c r="A50" s="596"/>
      <c r="B50" s="134" t="s">
        <v>239</v>
      </c>
      <c r="C50" s="609"/>
      <c r="D50" s="610"/>
      <c r="E50" s="611"/>
      <c r="F50" s="571"/>
      <c r="G50" s="252">
        <v>1.6284520122348416</v>
      </c>
      <c r="H50" s="397" t="s">
        <v>297</v>
      </c>
      <c r="I50" s="236">
        <v>0</v>
      </c>
      <c r="J50" s="254">
        <v>0</v>
      </c>
      <c r="K50" s="236">
        <v>0</v>
      </c>
      <c r="L50" s="209">
        <v>0</v>
      </c>
      <c r="M50" s="213">
        <v>0</v>
      </c>
      <c r="N50" s="211">
        <v>0</v>
      </c>
    </row>
    <row r="51" spans="1:14" collapsed="1">
      <c r="A51" s="596"/>
      <c r="B51" s="134" t="s">
        <v>240</v>
      </c>
      <c r="C51" s="609"/>
      <c r="D51" s="610"/>
      <c r="E51" s="611"/>
      <c r="F51" s="571"/>
      <c r="G51" s="252">
        <v>1.9294261362804983</v>
      </c>
      <c r="H51" s="397">
        <v>1150</v>
      </c>
      <c r="I51" s="236">
        <v>2218.8400567225731</v>
      </c>
      <c r="J51" s="254">
        <v>1.1865229095036678E-2</v>
      </c>
      <c r="K51" s="236">
        <v>608.96703422359849</v>
      </c>
      <c r="L51" s="209">
        <v>3110.5909999999999</v>
      </c>
      <c r="M51" s="213">
        <v>0.22</v>
      </c>
      <c r="N51" s="211">
        <v>0.16078551135670818</v>
      </c>
    </row>
    <row r="52" spans="1:14" hidden="1">
      <c r="A52" s="596"/>
      <c r="B52" s="134" t="s">
        <v>241</v>
      </c>
      <c r="C52" s="609"/>
      <c r="D52" s="610"/>
      <c r="E52" s="611"/>
      <c r="F52" s="571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</row>
    <row r="53" spans="1:14" ht="25.5" hidden="1" outlineLevel="1" collapsed="1">
      <c r="A53" s="596"/>
      <c r="B53" s="31" t="s">
        <v>28</v>
      </c>
      <c r="C53" s="609"/>
      <c r="D53" s="610"/>
      <c r="E53" s="611"/>
      <c r="F53" s="571"/>
      <c r="G53" s="252"/>
      <c r="H53" s="397"/>
      <c r="I53" s="236"/>
      <c r="J53" s="254"/>
      <c r="K53" s="236"/>
      <c r="L53" s="209"/>
      <c r="M53" s="213"/>
      <c r="N53" s="211"/>
    </row>
    <row r="54" spans="1:14" ht="25.5" collapsed="1">
      <c r="A54" s="596"/>
      <c r="B54" s="31" t="s">
        <v>29</v>
      </c>
      <c r="C54" s="609"/>
      <c r="D54" s="610"/>
      <c r="E54" s="611"/>
      <c r="F54" s="571"/>
      <c r="G54" s="252"/>
      <c r="H54" s="397"/>
      <c r="I54" s="236"/>
      <c r="J54" s="254"/>
      <c r="K54" s="236"/>
      <c r="L54" s="209"/>
      <c r="M54" s="213"/>
      <c r="N54" s="211"/>
    </row>
    <row r="55" spans="1:14">
      <c r="A55" s="596"/>
      <c r="B55" s="133" t="s">
        <v>242</v>
      </c>
      <c r="C55" s="609"/>
      <c r="D55" s="610"/>
      <c r="E55" s="611"/>
      <c r="F55" s="571"/>
      <c r="G55" s="252"/>
      <c r="H55" s="397"/>
      <c r="I55" s="236"/>
      <c r="J55" s="254"/>
      <c r="K55" s="236"/>
      <c r="L55" s="209"/>
      <c r="M55" s="213"/>
      <c r="N55" s="211"/>
    </row>
    <row r="56" spans="1:14">
      <c r="A56" s="596"/>
      <c r="B56" s="134" t="s">
        <v>243</v>
      </c>
      <c r="C56" s="609"/>
      <c r="D56" s="610"/>
      <c r="E56" s="611"/>
      <c r="F56" s="571"/>
      <c r="G56" s="252">
        <v>0.15921235923047516</v>
      </c>
      <c r="H56" s="397">
        <v>1150</v>
      </c>
      <c r="I56" s="236">
        <v>183.09421311504644</v>
      </c>
      <c r="J56" s="254">
        <v>9.7909481037331122E-4</v>
      </c>
      <c r="K56" s="236">
        <v>50.25073330831534</v>
      </c>
      <c r="L56" s="209">
        <v>256.67399999999998</v>
      </c>
      <c r="M56" s="213">
        <v>1.6909054088649404E-2</v>
      </c>
      <c r="N56" s="211">
        <v>1.3267696602539597E-2</v>
      </c>
    </row>
    <row r="57" spans="1:14">
      <c r="A57" s="596"/>
      <c r="B57" s="31" t="s">
        <v>30</v>
      </c>
      <c r="C57" s="609"/>
      <c r="D57" s="610"/>
      <c r="E57" s="611"/>
      <c r="F57" s="571"/>
      <c r="G57" s="252"/>
      <c r="H57" s="397"/>
      <c r="I57" s="236"/>
      <c r="J57" s="254"/>
      <c r="K57" s="236"/>
      <c r="L57" s="209"/>
      <c r="M57" s="213"/>
      <c r="N57" s="211"/>
    </row>
    <row r="58" spans="1:14">
      <c r="A58" s="596"/>
      <c r="B58" s="133" t="s">
        <v>236</v>
      </c>
      <c r="C58" s="609"/>
      <c r="D58" s="610"/>
      <c r="E58" s="611"/>
      <c r="F58" s="571"/>
      <c r="G58" s="252"/>
      <c r="H58" s="397"/>
      <c r="I58" s="236"/>
      <c r="J58" s="254"/>
      <c r="K58" s="236"/>
      <c r="L58" s="209"/>
      <c r="M58" s="213"/>
      <c r="N58" s="211"/>
    </row>
    <row r="59" spans="1:14">
      <c r="A59" s="596"/>
      <c r="B59" s="359" t="s">
        <v>244</v>
      </c>
      <c r="C59" s="617"/>
      <c r="D59" s="610"/>
      <c r="E59" s="611"/>
      <c r="F59" s="623"/>
      <c r="G59" s="360">
        <v>0.10116941061957688</v>
      </c>
      <c r="H59" s="361">
        <v>1150</v>
      </c>
      <c r="I59" s="362">
        <v>116.34482221251341</v>
      </c>
      <c r="J59" s="363">
        <v>6.2215298727383013E-4</v>
      </c>
      <c r="K59" s="362">
        <v>31.931171025764787</v>
      </c>
      <c r="L59" s="364">
        <v>163.108</v>
      </c>
      <c r="M59" s="365">
        <v>1.074463719117958E-2</v>
      </c>
      <c r="N59" s="211">
        <v>8.4307842182980725E-3</v>
      </c>
    </row>
    <row r="60" spans="1:14" hidden="1">
      <c r="A60" s="596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</row>
    <row r="61" spans="1:14">
      <c r="A61" s="596"/>
      <c r="B61" s="366" t="s">
        <v>225</v>
      </c>
      <c r="C61" s="618" t="s">
        <v>19</v>
      </c>
      <c r="D61" s="619"/>
      <c r="E61" s="620"/>
      <c r="F61" s="570" t="s">
        <v>245</v>
      </c>
      <c r="G61" s="259"/>
      <c r="H61" s="402"/>
      <c r="I61" s="368"/>
      <c r="J61" s="369"/>
      <c r="K61" s="368"/>
      <c r="L61" s="208"/>
      <c r="M61" s="135"/>
      <c r="N61" s="211"/>
    </row>
    <row r="62" spans="1:14">
      <c r="A62" s="596"/>
      <c r="B62" s="370" t="s">
        <v>251</v>
      </c>
      <c r="C62" s="617"/>
      <c r="D62" s="610"/>
      <c r="E62" s="611"/>
      <c r="F62" s="623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</row>
    <row r="63" spans="1:14">
      <c r="A63" s="596"/>
      <c r="B63" s="371" t="s">
        <v>246</v>
      </c>
      <c r="C63" s="617"/>
      <c r="D63" s="610"/>
      <c r="E63" s="611"/>
      <c r="F63" s="623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</row>
    <row r="64" spans="1:14">
      <c r="A64" s="596"/>
      <c r="B64" s="371" t="s">
        <v>247</v>
      </c>
      <c r="C64" s="617"/>
      <c r="D64" s="610"/>
      <c r="E64" s="611"/>
      <c r="F64" s="623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</row>
    <row r="65" spans="1:14">
      <c r="A65" s="596"/>
      <c r="B65" s="32" t="s">
        <v>248</v>
      </c>
      <c r="C65" s="612"/>
      <c r="D65" s="621"/>
      <c r="E65" s="622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</row>
    <row r="66" spans="1:14" ht="60" customHeight="1">
      <c r="A66" s="597" t="s">
        <v>296</v>
      </c>
      <c r="B66" s="28" t="s">
        <v>31</v>
      </c>
      <c r="C66" s="606" t="s">
        <v>19</v>
      </c>
      <c r="D66" s="607"/>
      <c r="E66" s="608"/>
      <c r="F66" s="570" t="s">
        <v>175</v>
      </c>
      <c r="G66" s="507">
        <v>8.4284176357500264</v>
      </c>
      <c r="H66" s="634">
        <v>1150</v>
      </c>
      <c r="I66" s="507">
        <v>9692.6802811125308</v>
      </c>
      <c r="J66" s="502">
        <v>5.1831528699828287E-2</v>
      </c>
      <c r="K66" s="567">
        <v>2660.1839761200317</v>
      </c>
      <c r="L66" s="503">
        <v>13588.146000000001</v>
      </c>
      <c r="M66" s="503">
        <v>1</v>
      </c>
      <c r="N66" s="592">
        <v>0.70236813631250217</v>
      </c>
    </row>
    <row r="67" spans="1:14" ht="24">
      <c r="A67" s="630"/>
      <c r="B67" s="33" t="s">
        <v>32</v>
      </c>
      <c r="C67" s="609"/>
      <c r="D67" s="610"/>
      <c r="E67" s="611"/>
      <c r="F67" s="571"/>
      <c r="G67" s="632"/>
      <c r="H67" s="635"/>
      <c r="I67" s="501"/>
      <c r="J67" s="502"/>
      <c r="K67" s="568"/>
      <c r="L67" s="503"/>
      <c r="M67" s="503"/>
      <c r="N67" s="593"/>
    </row>
    <row r="68" spans="1:14" ht="60">
      <c r="A68" s="630"/>
      <c r="B68" s="33" t="s">
        <v>33</v>
      </c>
      <c r="C68" s="609"/>
      <c r="D68" s="610"/>
      <c r="E68" s="611"/>
      <c r="F68" s="571"/>
      <c r="G68" s="632"/>
      <c r="H68" s="635"/>
      <c r="I68" s="501"/>
      <c r="J68" s="502"/>
      <c r="K68" s="568"/>
      <c r="L68" s="503"/>
      <c r="M68" s="503"/>
      <c r="N68" s="593"/>
    </row>
    <row r="69" spans="1:14" ht="36">
      <c r="A69" s="630"/>
      <c r="B69" s="33" t="s">
        <v>34</v>
      </c>
      <c r="C69" s="609"/>
      <c r="D69" s="610"/>
      <c r="E69" s="611"/>
      <c r="F69" s="571"/>
      <c r="G69" s="632"/>
      <c r="H69" s="635"/>
      <c r="I69" s="501"/>
      <c r="J69" s="502"/>
      <c r="K69" s="568"/>
      <c r="L69" s="503"/>
      <c r="M69" s="503"/>
      <c r="N69" s="593"/>
    </row>
    <row r="70" spans="1:14" ht="48">
      <c r="A70" s="630"/>
      <c r="B70" s="33" t="s">
        <v>35</v>
      </c>
      <c r="C70" s="609"/>
      <c r="D70" s="610"/>
      <c r="E70" s="611"/>
      <c r="F70" s="571"/>
      <c r="G70" s="632"/>
      <c r="H70" s="635"/>
      <c r="I70" s="501"/>
      <c r="J70" s="502"/>
      <c r="K70" s="568"/>
      <c r="L70" s="503"/>
      <c r="M70" s="503"/>
      <c r="N70" s="593"/>
    </row>
    <row r="71" spans="1:14">
      <c r="A71" s="630"/>
      <c r="B71" s="33" t="s">
        <v>36</v>
      </c>
      <c r="C71" s="609"/>
      <c r="D71" s="610"/>
      <c r="E71" s="611"/>
      <c r="F71" s="571"/>
      <c r="G71" s="632"/>
      <c r="H71" s="635"/>
      <c r="I71" s="501"/>
      <c r="J71" s="502"/>
      <c r="K71" s="568"/>
      <c r="L71" s="503"/>
      <c r="M71" s="503"/>
      <c r="N71" s="593"/>
    </row>
    <row r="72" spans="1:14">
      <c r="A72" s="630"/>
      <c r="B72" s="33" t="s">
        <v>37</v>
      </c>
      <c r="C72" s="609"/>
      <c r="D72" s="610"/>
      <c r="E72" s="611"/>
      <c r="F72" s="571"/>
      <c r="G72" s="632"/>
      <c r="H72" s="635"/>
      <c r="I72" s="501"/>
      <c r="J72" s="502"/>
      <c r="K72" s="568"/>
      <c r="L72" s="503"/>
      <c r="M72" s="503"/>
      <c r="N72" s="593"/>
    </row>
    <row r="73" spans="1:14" ht="24">
      <c r="A73" s="631"/>
      <c r="B73" s="33" t="s">
        <v>38</v>
      </c>
      <c r="C73" s="612"/>
      <c r="D73" s="613"/>
      <c r="E73" s="614"/>
      <c r="F73" s="616"/>
      <c r="G73" s="633"/>
      <c r="H73" s="636"/>
      <c r="I73" s="508"/>
      <c r="J73" s="510"/>
      <c r="K73" s="569"/>
      <c r="L73" s="512"/>
      <c r="M73" s="512"/>
      <c r="N73" s="594"/>
    </row>
    <row r="74" spans="1:14" ht="25.5" customHeight="1">
      <c r="A74" s="34" t="s">
        <v>39</v>
      </c>
      <c r="B74" s="533" t="s">
        <v>40</v>
      </c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5"/>
      <c r="N74" s="88"/>
    </row>
    <row r="75" spans="1:14">
      <c r="A75" s="597" t="s">
        <v>41</v>
      </c>
      <c r="B75" s="28" t="s">
        <v>44</v>
      </c>
      <c r="C75" s="637"/>
      <c r="D75" s="638"/>
      <c r="E75" s="639"/>
      <c r="F75" s="258"/>
      <c r="G75" s="259"/>
      <c r="H75" s="229"/>
      <c r="I75" s="228"/>
      <c r="J75" s="260"/>
      <c r="K75" s="261"/>
      <c r="L75" s="80"/>
      <c r="M75" s="80"/>
      <c r="N75" s="80"/>
    </row>
    <row r="76" spans="1:14">
      <c r="A76" s="629"/>
      <c r="B76" s="214" t="s">
        <v>45</v>
      </c>
      <c r="C76" s="469" t="s">
        <v>188</v>
      </c>
      <c r="D76" s="470"/>
      <c r="E76" s="471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</row>
    <row r="77" spans="1:14">
      <c r="A77" s="629"/>
      <c r="B77" s="214" t="s">
        <v>46</v>
      </c>
      <c r="C77" s="469" t="s">
        <v>9</v>
      </c>
      <c r="D77" s="470"/>
      <c r="E77" s="471"/>
      <c r="F77" s="419" t="s">
        <v>166</v>
      </c>
      <c r="G77" s="252">
        <v>61.059472362951745</v>
      </c>
      <c r="H77" s="237">
        <v>9</v>
      </c>
      <c r="I77" s="399">
        <v>549.53525126656575</v>
      </c>
      <c r="J77" s="400">
        <v>2.938635271308158E-3</v>
      </c>
      <c r="K77" s="262">
        <v>150.82152999321053</v>
      </c>
      <c r="L77" s="81">
        <v>770.39599999999996</v>
      </c>
      <c r="M77" s="81">
        <v>5.075049139563597E-2</v>
      </c>
      <c r="N77" s="82">
        <v>3.9821395019316357E-2</v>
      </c>
    </row>
    <row r="78" spans="1:14" ht="22.5">
      <c r="A78" s="629"/>
      <c r="B78" s="214" t="s">
        <v>47</v>
      </c>
      <c r="C78" s="469" t="s">
        <v>48</v>
      </c>
      <c r="D78" s="470"/>
      <c r="E78" s="471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1.020359469204221E-3</v>
      </c>
      <c r="K78" s="262">
        <v>52.368586803198077</v>
      </c>
      <c r="L78" s="81">
        <v>267.49799999999999</v>
      </c>
      <c r="M78" s="81">
        <v>1.762169840126248E-2</v>
      </c>
      <c r="N78" s="82">
        <v>1.3826873270595954E-2</v>
      </c>
    </row>
    <row r="79" spans="1:14" ht="33.75">
      <c r="A79" s="599"/>
      <c r="B79" s="32" t="s">
        <v>49</v>
      </c>
      <c r="C79" s="469" t="s">
        <v>19</v>
      </c>
      <c r="D79" s="470"/>
      <c r="E79" s="471"/>
      <c r="F79" s="434" t="s">
        <v>168</v>
      </c>
      <c r="G79" s="265">
        <v>73.04435940561963</v>
      </c>
      <c r="H79" s="241">
        <v>25.200000000000003</v>
      </c>
      <c r="I79" s="406">
        <v>1840.7178570216149</v>
      </c>
      <c r="J79" s="408">
        <v>9.8432237180479214E-3</v>
      </c>
      <c r="K79" s="266">
        <v>505.19030916027123</v>
      </c>
      <c r="L79" s="83">
        <v>2580.5010000000002</v>
      </c>
      <c r="M79" s="83">
        <v>0.19</v>
      </c>
      <c r="N79" s="84">
        <v>0.13338535195808804</v>
      </c>
    </row>
    <row r="80" spans="1:14">
      <c r="A80" s="427" t="s">
        <v>43</v>
      </c>
      <c r="B80" s="38" t="s">
        <v>277</v>
      </c>
      <c r="C80" s="513"/>
      <c r="D80" s="514"/>
      <c r="E80" s="515"/>
      <c r="F80" s="434"/>
      <c r="G80" s="267"/>
      <c r="H80" s="268"/>
      <c r="I80" s="226"/>
      <c r="J80" s="269"/>
      <c r="K80" s="270"/>
      <c r="L80" s="89"/>
      <c r="M80" s="89"/>
      <c r="N80" s="90"/>
    </row>
    <row r="81" spans="1:14" ht="38.25">
      <c r="A81" s="39" t="s">
        <v>51</v>
      </c>
      <c r="B81" s="28" t="s">
        <v>189</v>
      </c>
      <c r="C81" s="460"/>
      <c r="D81" s="556"/>
      <c r="E81" s="521"/>
      <c r="F81" s="570" t="s">
        <v>175</v>
      </c>
      <c r="G81" s="507">
        <v>8.7261652675853973</v>
      </c>
      <c r="H81" s="504">
        <v>1150</v>
      </c>
      <c r="I81" s="507">
        <v>10035.090057723208</v>
      </c>
      <c r="J81" s="509">
        <v>5.3662562185796223E-2</v>
      </c>
      <c r="K81" s="507">
        <v>2754.1593239690187</v>
      </c>
      <c r="L81" s="511">
        <v>14068.174999999999</v>
      </c>
      <c r="M81" s="627">
        <v>1.02</v>
      </c>
      <c r="N81" s="592">
        <v>0.72718043896544982</v>
      </c>
    </row>
    <row r="82" spans="1:14" ht="36">
      <c r="A82" s="40"/>
      <c r="B82" s="33" t="s">
        <v>190</v>
      </c>
      <c r="C82" s="463" t="s">
        <v>52</v>
      </c>
      <c r="D82" s="464"/>
      <c r="E82" s="465"/>
      <c r="F82" s="571"/>
      <c r="G82" s="501"/>
      <c r="H82" s="500"/>
      <c r="I82" s="501"/>
      <c r="J82" s="502"/>
      <c r="K82" s="501"/>
      <c r="L82" s="503"/>
      <c r="M82" s="503"/>
      <c r="N82" s="593"/>
    </row>
    <row r="83" spans="1:14" ht="66.75" customHeight="1">
      <c r="A83" s="41"/>
      <c r="B83" s="33" t="s">
        <v>278</v>
      </c>
      <c r="C83" s="463" t="s">
        <v>53</v>
      </c>
      <c r="D83" s="464"/>
      <c r="E83" s="465"/>
      <c r="F83" s="571"/>
      <c r="G83" s="501"/>
      <c r="H83" s="500"/>
      <c r="I83" s="501"/>
      <c r="J83" s="502"/>
      <c r="K83" s="501"/>
      <c r="L83" s="503"/>
      <c r="M83" s="503"/>
      <c r="N83" s="593"/>
    </row>
    <row r="84" spans="1:14" ht="24">
      <c r="A84" s="41"/>
      <c r="B84" s="33" t="s">
        <v>191</v>
      </c>
      <c r="C84" s="463" t="s">
        <v>192</v>
      </c>
      <c r="D84" s="464"/>
      <c r="E84" s="465"/>
      <c r="F84" s="571"/>
      <c r="G84" s="501"/>
      <c r="H84" s="500"/>
      <c r="I84" s="501"/>
      <c r="J84" s="502"/>
      <c r="K84" s="501"/>
      <c r="L84" s="503"/>
      <c r="M84" s="503"/>
      <c r="N84" s="593"/>
    </row>
    <row r="85" spans="1:14" ht="36">
      <c r="A85" s="41"/>
      <c r="B85" s="33" t="s">
        <v>193</v>
      </c>
      <c r="C85" s="463"/>
      <c r="D85" s="464"/>
      <c r="E85" s="465"/>
      <c r="F85" s="571"/>
      <c r="G85" s="501"/>
      <c r="H85" s="500"/>
      <c r="I85" s="501"/>
      <c r="J85" s="502"/>
      <c r="K85" s="501"/>
      <c r="L85" s="503"/>
      <c r="M85" s="503"/>
      <c r="N85" s="593"/>
    </row>
    <row r="86" spans="1:14">
      <c r="A86" s="41"/>
      <c r="B86" s="33" t="s">
        <v>194</v>
      </c>
      <c r="C86" s="463"/>
      <c r="D86" s="464"/>
      <c r="E86" s="465"/>
      <c r="F86" s="571"/>
      <c r="G86" s="501"/>
      <c r="H86" s="500"/>
      <c r="I86" s="501"/>
      <c r="J86" s="502"/>
      <c r="K86" s="501"/>
      <c r="L86" s="503"/>
      <c r="M86" s="503"/>
      <c r="N86" s="593"/>
    </row>
    <row r="87" spans="1:14">
      <c r="A87" s="41"/>
      <c r="B87" s="33" t="s">
        <v>195</v>
      </c>
      <c r="C87" s="463"/>
      <c r="D87" s="464"/>
      <c r="E87" s="465"/>
      <c r="F87" s="571"/>
      <c r="G87" s="501"/>
      <c r="H87" s="500"/>
      <c r="I87" s="501"/>
      <c r="J87" s="502"/>
      <c r="K87" s="501"/>
      <c r="L87" s="503"/>
      <c r="M87" s="503"/>
      <c r="N87" s="593"/>
    </row>
    <row r="88" spans="1:14">
      <c r="A88" s="41"/>
      <c r="B88" s="33" t="s">
        <v>196</v>
      </c>
      <c r="C88" s="463"/>
      <c r="D88" s="464"/>
      <c r="E88" s="465"/>
      <c r="F88" s="571"/>
      <c r="G88" s="501"/>
      <c r="H88" s="500"/>
      <c r="I88" s="501"/>
      <c r="J88" s="502"/>
      <c r="K88" s="501"/>
      <c r="L88" s="503"/>
      <c r="M88" s="503"/>
      <c r="N88" s="593"/>
    </row>
    <row r="89" spans="1:14">
      <c r="A89" s="41"/>
      <c r="B89" s="33" t="s">
        <v>197</v>
      </c>
      <c r="C89" s="463"/>
      <c r="D89" s="464"/>
      <c r="E89" s="465"/>
      <c r="F89" s="571"/>
      <c r="G89" s="501"/>
      <c r="H89" s="500"/>
      <c r="I89" s="501"/>
      <c r="J89" s="502"/>
      <c r="K89" s="501"/>
      <c r="L89" s="503"/>
      <c r="M89" s="503"/>
      <c r="N89" s="593"/>
    </row>
    <row r="90" spans="1:14" ht="36">
      <c r="A90" s="41"/>
      <c r="B90" s="33" t="s">
        <v>198</v>
      </c>
      <c r="C90" s="463"/>
      <c r="D90" s="464"/>
      <c r="E90" s="465"/>
      <c r="F90" s="571"/>
      <c r="G90" s="501"/>
      <c r="H90" s="500"/>
      <c r="I90" s="501"/>
      <c r="J90" s="502"/>
      <c r="K90" s="501"/>
      <c r="L90" s="503"/>
      <c r="M90" s="503"/>
      <c r="N90" s="593"/>
    </row>
    <row r="91" spans="1:14" ht="24">
      <c r="A91" s="41"/>
      <c r="B91" s="33" t="s">
        <v>199</v>
      </c>
      <c r="C91" s="463"/>
      <c r="D91" s="464"/>
      <c r="E91" s="465"/>
      <c r="F91" s="571"/>
      <c r="G91" s="501"/>
      <c r="H91" s="500"/>
      <c r="I91" s="501"/>
      <c r="J91" s="502"/>
      <c r="K91" s="501"/>
      <c r="L91" s="503"/>
      <c r="M91" s="503"/>
      <c r="N91" s="593"/>
    </row>
    <row r="92" spans="1:14">
      <c r="A92" s="41"/>
      <c r="B92" s="33" t="s">
        <v>200</v>
      </c>
      <c r="C92" s="463"/>
      <c r="D92" s="464"/>
      <c r="E92" s="465"/>
      <c r="F92" s="571"/>
      <c r="G92" s="501"/>
      <c r="H92" s="500"/>
      <c r="I92" s="501"/>
      <c r="J92" s="502"/>
      <c r="K92" s="501"/>
      <c r="L92" s="503"/>
      <c r="M92" s="628"/>
      <c r="N92" s="593"/>
    </row>
    <row r="93" spans="1:14" ht="38.25" hidden="1" customHeight="1" outlineLevel="1">
      <c r="A93" s="42"/>
      <c r="B93" s="43" t="s">
        <v>54</v>
      </c>
      <c r="C93" s="517" t="s">
        <v>55</v>
      </c>
      <c r="D93" s="518"/>
      <c r="E93" s="519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</row>
    <row r="94" spans="1:14" ht="38.25" collapsed="1">
      <c r="A94" s="39" t="s">
        <v>51</v>
      </c>
      <c r="B94" s="28" t="s">
        <v>56</v>
      </c>
      <c r="C94" s="460"/>
      <c r="D94" s="556"/>
      <c r="E94" s="521"/>
      <c r="F94" s="382"/>
      <c r="G94" s="383"/>
      <c r="H94" s="381"/>
      <c r="I94" s="441"/>
      <c r="J94" s="388"/>
      <c r="K94" s="389"/>
      <c r="L94" s="390"/>
      <c r="M94" s="81"/>
      <c r="N94" s="82"/>
    </row>
    <row r="95" spans="1:14">
      <c r="A95" s="596"/>
      <c r="B95" s="44" t="s">
        <v>57</v>
      </c>
      <c r="C95" s="463"/>
      <c r="D95" s="464"/>
      <c r="E95" s="465"/>
      <c r="F95" s="571" t="s">
        <v>175</v>
      </c>
      <c r="G95" s="642">
        <v>8.0566946222590161</v>
      </c>
      <c r="H95" s="499">
        <v>1150</v>
      </c>
      <c r="I95" s="501">
        <v>9265.1988155978688</v>
      </c>
      <c r="J95" s="502">
        <v>4.9545575051729143E-2</v>
      </c>
      <c r="K95" s="501">
        <v>2542.8604586130782</v>
      </c>
      <c r="L95" s="503">
        <v>12988.866</v>
      </c>
      <c r="M95" s="503">
        <v>0.95</v>
      </c>
      <c r="N95" s="593">
        <v>0.67139121852158468</v>
      </c>
    </row>
    <row r="96" spans="1:14" ht="36">
      <c r="A96" s="596"/>
      <c r="B96" s="46" t="s">
        <v>282</v>
      </c>
      <c r="C96" s="463" t="s">
        <v>52</v>
      </c>
      <c r="D96" s="464"/>
      <c r="E96" s="465"/>
      <c r="F96" s="571"/>
      <c r="G96" s="580"/>
      <c r="H96" s="500"/>
      <c r="I96" s="501"/>
      <c r="J96" s="502"/>
      <c r="K96" s="501"/>
      <c r="L96" s="503"/>
      <c r="M96" s="503"/>
      <c r="N96" s="593"/>
    </row>
    <row r="97" spans="1:14">
      <c r="A97" s="596"/>
      <c r="B97" s="46" t="s">
        <v>58</v>
      </c>
      <c r="C97" s="463" t="s">
        <v>19</v>
      </c>
      <c r="D97" s="464"/>
      <c r="E97" s="465"/>
      <c r="F97" s="571"/>
      <c r="G97" s="580"/>
      <c r="H97" s="500"/>
      <c r="I97" s="501"/>
      <c r="J97" s="502"/>
      <c r="K97" s="501"/>
      <c r="L97" s="503"/>
      <c r="M97" s="503"/>
      <c r="N97" s="593"/>
    </row>
    <row r="98" spans="1:14" ht="24">
      <c r="A98" s="596"/>
      <c r="B98" s="46" t="s">
        <v>279</v>
      </c>
      <c r="C98" s="463"/>
      <c r="D98" s="464"/>
      <c r="E98" s="465"/>
      <c r="F98" s="571"/>
      <c r="G98" s="580"/>
      <c r="H98" s="500"/>
      <c r="I98" s="501"/>
      <c r="J98" s="502"/>
      <c r="K98" s="501"/>
      <c r="L98" s="503"/>
      <c r="M98" s="503"/>
      <c r="N98" s="593"/>
    </row>
    <row r="99" spans="1:14">
      <c r="A99" s="596"/>
      <c r="B99" s="46" t="s">
        <v>60</v>
      </c>
      <c r="C99" s="463"/>
      <c r="D99" s="464"/>
      <c r="E99" s="465"/>
      <c r="F99" s="571"/>
      <c r="G99" s="580"/>
      <c r="H99" s="500"/>
      <c r="I99" s="501"/>
      <c r="J99" s="502"/>
      <c r="K99" s="501"/>
      <c r="L99" s="503"/>
      <c r="M99" s="503"/>
      <c r="N99" s="593"/>
    </row>
    <row r="100" spans="1:14">
      <c r="A100" s="596"/>
      <c r="B100" s="46" t="s">
        <v>61</v>
      </c>
      <c r="C100" s="463"/>
      <c r="D100" s="464"/>
      <c r="E100" s="465"/>
      <c r="F100" s="571"/>
      <c r="G100" s="580"/>
      <c r="H100" s="500"/>
      <c r="I100" s="501"/>
      <c r="J100" s="502"/>
      <c r="K100" s="501"/>
      <c r="L100" s="503"/>
      <c r="M100" s="503"/>
      <c r="N100" s="593"/>
    </row>
    <row r="101" spans="1:14" ht="24">
      <c r="A101" s="596"/>
      <c r="B101" s="46" t="s">
        <v>62</v>
      </c>
      <c r="C101" s="463"/>
      <c r="D101" s="464"/>
      <c r="E101" s="465"/>
      <c r="F101" s="641"/>
      <c r="G101" s="643"/>
      <c r="H101" s="644"/>
      <c r="I101" s="645"/>
      <c r="J101" s="646"/>
      <c r="K101" s="645"/>
      <c r="L101" s="628"/>
      <c r="M101" s="503"/>
      <c r="N101" s="593"/>
    </row>
    <row r="102" spans="1:14" ht="38.25" hidden="1" customHeight="1" outlineLevel="2">
      <c r="A102" s="640"/>
      <c r="B102" s="36" t="s">
        <v>54</v>
      </c>
      <c r="C102" s="517" t="s">
        <v>55</v>
      </c>
      <c r="D102" s="518"/>
      <c r="E102" s="519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</row>
    <row r="103" spans="1:14" collapsed="1">
      <c r="A103" s="575"/>
      <c r="B103" s="174" t="s">
        <v>201</v>
      </c>
      <c r="C103" s="460"/>
      <c r="D103" s="536"/>
      <c r="E103" s="537"/>
      <c r="F103" s="570" t="s">
        <v>175</v>
      </c>
      <c r="G103" s="579">
        <v>8.7091631214866378</v>
      </c>
      <c r="H103" s="504">
        <v>1150</v>
      </c>
      <c r="I103" s="507">
        <v>10015.537589709633</v>
      </c>
      <c r="J103" s="509">
        <v>5.3558005522664258E-2</v>
      </c>
      <c r="K103" s="507">
        <v>2748.7930928962091</v>
      </c>
      <c r="L103" s="511">
        <v>14040.763000000001</v>
      </c>
      <c r="M103" s="511">
        <v>1.01</v>
      </c>
      <c r="N103" s="592">
        <v>0.72576359345721986</v>
      </c>
    </row>
    <row r="104" spans="1:14" ht="36">
      <c r="A104" s="576"/>
      <c r="B104" s="46" t="s">
        <v>282</v>
      </c>
      <c r="C104" s="463" t="s">
        <v>52</v>
      </c>
      <c r="D104" s="464"/>
      <c r="E104" s="465"/>
      <c r="F104" s="571"/>
      <c r="G104" s="580"/>
      <c r="H104" s="500"/>
      <c r="I104" s="501"/>
      <c r="J104" s="502"/>
      <c r="K104" s="501"/>
      <c r="L104" s="503"/>
      <c r="M104" s="503"/>
      <c r="N104" s="593"/>
    </row>
    <row r="105" spans="1:14">
      <c r="A105" s="576"/>
      <c r="B105" s="46" t="s">
        <v>58</v>
      </c>
      <c r="C105" s="463" t="s">
        <v>19</v>
      </c>
      <c r="D105" s="464"/>
      <c r="E105" s="465"/>
      <c r="F105" s="571"/>
      <c r="G105" s="580"/>
      <c r="H105" s="500"/>
      <c r="I105" s="501"/>
      <c r="J105" s="502"/>
      <c r="K105" s="501"/>
      <c r="L105" s="503"/>
      <c r="M105" s="503"/>
      <c r="N105" s="593"/>
    </row>
    <row r="106" spans="1:14" ht="36">
      <c r="A106" s="576"/>
      <c r="B106" s="46" t="s">
        <v>59</v>
      </c>
      <c r="C106" s="463"/>
      <c r="D106" s="464"/>
      <c r="E106" s="465"/>
      <c r="F106" s="571"/>
      <c r="G106" s="580"/>
      <c r="H106" s="500"/>
      <c r="I106" s="501"/>
      <c r="J106" s="502"/>
      <c r="K106" s="501"/>
      <c r="L106" s="503"/>
      <c r="M106" s="503"/>
      <c r="N106" s="593"/>
    </row>
    <row r="107" spans="1:14">
      <c r="A107" s="576"/>
      <c r="B107" s="46" t="s">
        <v>60</v>
      </c>
      <c r="C107" s="463"/>
      <c r="D107" s="464"/>
      <c r="E107" s="465"/>
      <c r="F107" s="571"/>
      <c r="G107" s="580"/>
      <c r="H107" s="500"/>
      <c r="I107" s="501"/>
      <c r="J107" s="502"/>
      <c r="K107" s="501"/>
      <c r="L107" s="503"/>
      <c r="M107" s="503"/>
      <c r="N107" s="593"/>
    </row>
    <row r="108" spans="1:14" ht="24">
      <c r="A108" s="577"/>
      <c r="B108" s="175" t="s">
        <v>62</v>
      </c>
      <c r="C108" s="475"/>
      <c r="D108" s="476"/>
      <c r="E108" s="477"/>
      <c r="F108" s="578"/>
      <c r="G108" s="581"/>
      <c r="H108" s="582"/>
      <c r="I108" s="583"/>
      <c r="J108" s="647"/>
      <c r="K108" s="583"/>
      <c r="L108" s="648"/>
      <c r="M108" s="648"/>
      <c r="N108" s="593"/>
    </row>
    <row r="109" spans="1:14">
      <c r="A109" s="576"/>
      <c r="B109" s="44" t="s">
        <v>63</v>
      </c>
      <c r="C109" s="463"/>
      <c r="D109" s="464"/>
      <c r="E109" s="465"/>
      <c r="F109" s="571" t="s">
        <v>175</v>
      </c>
      <c r="G109" s="642">
        <v>8.5473074481136333</v>
      </c>
      <c r="H109" s="499">
        <v>1150</v>
      </c>
      <c r="I109" s="501">
        <v>9829.4035653306782</v>
      </c>
      <c r="J109" s="502">
        <v>5.2562655346365554E-2</v>
      </c>
      <c r="K109" s="501">
        <v>2697.7080746450142</v>
      </c>
      <c r="L109" s="503">
        <v>13779.821</v>
      </c>
      <c r="M109" s="503">
        <v>1</v>
      </c>
      <c r="N109" s="592">
        <v>0.71227562067613615</v>
      </c>
    </row>
    <row r="110" spans="1:14" ht="36">
      <c r="A110" s="576"/>
      <c r="B110" s="46" t="s">
        <v>64</v>
      </c>
      <c r="C110" s="463" t="s">
        <v>52</v>
      </c>
      <c r="D110" s="464"/>
      <c r="E110" s="465"/>
      <c r="F110" s="571"/>
      <c r="G110" s="580"/>
      <c r="H110" s="500"/>
      <c r="I110" s="501"/>
      <c r="J110" s="502"/>
      <c r="K110" s="501"/>
      <c r="L110" s="503"/>
      <c r="M110" s="503"/>
      <c r="N110" s="593"/>
    </row>
    <row r="111" spans="1:14">
      <c r="A111" s="576"/>
      <c r="B111" s="46" t="s">
        <v>58</v>
      </c>
      <c r="C111" s="463" t="s">
        <v>19</v>
      </c>
      <c r="D111" s="464"/>
      <c r="E111" s="465"/>
      <c r="F111" s="571"/>
      <c r="G111" s="580"/>
      <c r="H111" s="500"/>
      <c r="I111" s="501"/>
      <c r="J111" s="502"/>
      <c r="K111" s="501"/>
      <c r="L111" s="503"/>
      <c r="M111" s="503"/>
      <c r="N111" s="593"/>
    </row>
    <row r="112" spans="1:14" ht="24">
      <c r="A112" s="576"/>
      <c r="B112" s="205" t="s">
        <v>65</v>
      </c>
      <c r="C112" s="517" t="s">
        <v>22</v>
      </c>
      <c r="D112" s="518"/>
      <c r="E112" s="519"/>
      <c r="F112" s="616"/>
      <c r="G112" s="649"/>
      <c r="H112" s="500"/>
      <c r="I112" s="501"/>
      <c r="J112" s="510"/>
      <c r="K112" s="508"/>
      <c r="L112" s="512"/>
      <c r="M112" s="512"/>
      <c r="N112" s="593"/>
    </row>
    <row r="113" spans="1:14" ht="69" customHeight="1">
      <c r="A113" s="47" t="s">
        <v>50</v>
      </c>
      <c r="B113" s="48" t="s">
        <v>271</v>
      </c>
      <c r="C113" s="487" t="s">
        <v>202</v>
      </c>
      <c r="D113" s="488"/>
      <c r="E113" s="489"/>
      <c r="F113" s="434" t="s">
        <v>175</v>
      </c>
      <c r="G113" s="267">
        <v>5.4111908956988408</v>
      </c>
      <c r="H113" s="276">
        <v>1150</v>
      </c>
      <c r="I113" s="226">
        <v>6222.8695300536665</v>
      </c>
      <c r="J113" s="269">
        <v>3.3276744026188201E-2</v>
      </c>
      <c r="K113" s="270">
        <v>1707.8844374545163</v>
      </c>
      <c r="L113" s="89">
        <v>8723.8250000000007</v>
      </c>
      <c r="M113" s="89">
        <v>0.63</v>
      </c>
      <c r="N113" s="90">
        <v>0.45093257464157005</v>
      </c>
    </row>
    <row r="114" spans="1:14" ht="42.75" customHeight="1">
      <c r="A114" s="185" t="s">
        <v>66</v>
      </c>
      <c r="B114" s="442" t="s">
        <v>292</v>
      </c>
      <c r="C114" s="558" t="s">
        <v>293</v>
      </c>
      <c r="D114" s="488"/>
      <c r="E114" s="489"/>
      <c r="F114" s="277" t="s">
        <v>294</v>
      </c>
      <c r="G114" s="278">
        <v>2434.2811486271289</v>
      </c>
      <c r="H114" s="279">
        <v>6</v>
      </c>
      <c r="I114" s="226">
        <v>14605.686891762773</v>
      </c>
      <c r="J114" s="269">
        <v>7.8103791454494892E-2</v>
      </c>
      <c r="K114" s="270">
        <v>4008.5727686082373</v>
      </c>
      <c r="L114" s="89">
        <v>20475.686000000002</v>
      </c>
      <c r="M114" s="89">
        <v>1.49</v>
      </c>
      <c r="N114" s="424">
        <v>1.0583831080987516</v>
      </c>
    </row>
    <row r="115" spans="1:14">
      <c r="A115" s="183" t="s">
        <v>67</v>
      </c>
      <c r="B115" s="184" t="s">
        <v>171</v>
      </c>
      <c r="C115" s="557"/>
      <c r="D115" s="476"/>
      <c r="E115" s="477"/>
      <c r="F115" s="280"/>
      <c r="G115" s="281"/>
      <c r="H115" s="282"/>
      <c r="I115" s="282"/>
      <c r="J115" s="283"/>
      <c r="K115" s="262"/>
      <c r="L115" s="81"/>
      <c r="M115" s="81"/>
      <c r="N115" s="88"/>
    </row>
    <row r="116" spans="1:14" ht="45" customHeight="1">
      <c r="A116" s="51" t="s">
        <v>51</v>
      </c>
      <c r="B116" s="52" t="s">
        <v>69</v>
      </c>
      <c r="C116" s="490" t="s">
        <v>148</v>
      </c>
      <c r="D116" s="491"/>
      <c r="E116" s="492"/>
      <c r="F116" s="472" t="s">
        <v>175</v>
      </c>
      <c r="G116" s="559">
        <v>3.3262440495651178</v>
      </c>
      <c r="H116" s="504">
        <v>1150</v>
      </c>
      <c r="I116" s="507">
        <v>3825.1806569998853</v>
      </c>
      <c r="J116" s="509">
        <v>2.045512234543247E-2</v>
      </c>
      <c r="K116" s="507">
        <v>1049.8318312782956</v>
      </c>
      <c r="L116" s="511">
        <v>5362.5110000000004</v>
      </c>
      <c r="M116" s="511">
        <v>0.39</v>
      </c>
      <c r="N116" s="592">
        <v>0.27718700413042646</v>
      </c>
    </row>
    <row r="117" spans="1:14" ht="25.5">
      <c r="A117" s="53"/>
      <c r="B117" s="54" t="s">
        <v>172</v>
      </c>
      <c r="C117" s="493"/>
      <c r="D117" s="494"/>
      <c r="E117" s="495"/>
      <c r="F117" s="456"/>
      <c r="G117" s="560"/>
      <c r="H117" s="499"/>
      <c r="I117" s="501"/>
      <c r="J117" s="502"/>
      <c r="K117" s="501"/>
      <c r="L117" s="503"/>
      <c r="M117" s="503"/>
      <c r="N117" s="593"/>
    </row>
    <row r="118" spans="1:14">
      <c r="A118" s="53"/>
      <c r="B118" s="54" t="s">
        <v>70</v>
      </c>
      <c r="C118" s="493"/>
      <c r="D118" s="494"/>
      <c r="E118" s="495"/>
      <c r="F118" s="456"/>
      <c r="G118" s="560"/>
      <c r="H118" s="499"/>
      <c r="I118" s="501"/>
      <c r="J118" s="502"/>
      <c r="K118" s="501"/>
      <c r="L118" s="503"/>
      <c r="M118" s="503"/>
      <c r="N118" s="593"/>
    </row>
    <row r="119" spans="1:14" ht="25.5">
      <c r="A119" s="53"/>
      <c r="B119" s="54" t="s">
        <v>227</v>
      </c>
      <c r="C119" s="493"/>
      <c r="D119" s="494"/>
      <c r="E119" s="495"/>
      <c r="F119" s="456"/>
      <c r="G119" s="560"/>
      <c r="H119" s="499"/>
      <c r="I119" s="501"/>
      <c r="J119" s="502"/>
      <c r="K119" s="501"/>
      <c r="L119" s="503"/>
      <c r="M119" s="503"/>
      <c r="N119" s="593"/>
    </row>
    <row r="120" spans="1:14">
      <c r="A120" s="146"/>
      <c r="B120" s="55" t="s">
        <v>228</v>
      </c>
      <c r="C120" s="496"/>
      <c r="D120" s="497"/>
      <c r="E120" s="498"/>
      <c r="F120" s="473"/>
      <c r="G120" s="561"/>
      <c r="H120" s="505"/>
      <c r="I120" s="508"/>
      <c r="J120" s="510"/>
      <c r="K120" s="508"/>
      <c r="L120" s="512"/>
      <c r="M120" s="512"/>
      <c r="N120" s="594"/>
    </row>
    <row r="121" spans="1:14" ht="48.75" customHeight="1">
      <c r="A121" s="53" t="s">
        <v>51</v>
      </c>
      <c r="B121" s="384" t="s">
        <v>71</v>
      </c>
      <c r="C121" s="463"/>
      <c r="D121" s="464"/>
      <c r="E121" s="465"/>
      <c r="F121" s="456" t="s">
        <v>181</v>
      </c>
      <c r="G121" s="284"/>
      <c r="H121" s="237"/>
      <c r="I121" s="398"/>
      <c r="J121" s="286"/>
      <c r="K121" s="287"/>
      <c r="L121" s="92"/>
      <c r="M121" s="92"/>
      <c r="N121" s="80"/>
    </row>
    <row r="122" spans="1:14" ht="54" customHeight="1">
      <c r="A122" s="425"/>
      <c r="B122" s="33" t="s">
        <v>72</v>
      </c>
      <c r="C122" s="463" t="s">
        <v>53</v>
      </c>
      <c r="D122" s="464"/>
      <c r="E122" s="465"/>
      <c r="F122" s="456"/>
      <c r="G122" s="554">
        <v>7.1640483213433876</v>
      </c>
      <c r="H122" s="499">
        <v>1150</v>
      </c>
      <c r="I122" s="501">
        <v>8238.6555695448951</v>
      </c>
      <c r="J122" s="502">
        <v>4.405614342123463E-2</v>
      </c>
      <c r="K122" s="501">
        <v>2261.1227127322331</v>
      </c>
      <c r="L122" s="503">
        <v>11549.758</v>
      </c>
      <c r="M122" s="503">
        <v>0.84</v>
      </c>
      <c r="N122" s="593">
        <v>0.59700402677861553</v>
      </c>
    </row>
    <row r="123" spans="1:14" ht="36.75" customHeight="1">
      <c r="A123" s="425"/>
      <c r="B123" s="33" t="s">
        <v>73</v>
      </c>
      <c r="C123" s="463" t="s">
        <v>74</v>
      </c>
      <c r="D123" s="464"/>
      <c r="E123" s="465"/>
      <c r="F123" s="456"/>
      <c r="G123" s="555"/>
      <c r="H123" s="500"/>
      <c r="I123" s="501"/>
      <c r="J123" s="502"/>
      <c r="K123" s="501"/>
      <c r="L123" s="503"/>
      <c r="M123" s="503"/>
      <c r="N123" s="593"/>
    </row>
    <row r="124" spans="1:14">
      <c r="A124" s="425"/>
      <c r="B124" s="33" t="s">
        <v>75</v>
      </c>
      <c r="C124" s="463"/>
      <c r="D124" s="464"/>
      <c r="E124" s="465"/>
      <c r="F124" s="456"/>
      <c r="G124" s="555"/>
      <c r="H124" s="500"/>
      <c r="I124" s="501"/>
      <c r="J124" s="502"/>
      <c r="K124" s="501"/>
      <c r="L124" s="503"/>
      <c r="M124" s="503"/>
      <c r="N124" s="593"/>
    </row>
    <row r="125" spans="1:14">
      <c r="A125" s="425"/>
      <c r="B125" s="33" t="s">
        <v>76</v>
      </c>
      <c r="C125" s="463"/>
      <c r="D125" s="464"/>
      <c r="E125" s="465"/>
      <c r="F125" s="456"/>
      <c r="G125" s="555"/>
      <c r="H125" s="500"/>
      <c r="I125" s="501"/>
      <c r="J125" s="502"/>
      <c r="K125" s="501"/>
      <c r="L125" s="503"/>
      <c r="M125" s="503"/>
      <c r="N125" s="593"/>
    </row>
    <row r="126" spans="1:14">
      <c r="A126" s="425"/>
      <c r="B126" s="33" t="s">
        <v>77</v>
      </c>
      <c r="C126" s="463"/>
      <c r="D126" s="464"/>
      <c r="E126" s="465"/>
      <c r="F126" s="456"/>
      <c r="G126" s="555"/>
      <c r="H126" s="500"/>
      <c r="I126" s="501"/>
      <c r="J126" s="502"/>
      <c r="K126" s="501"/>
      <c r="L126" s="503"/>
      <c r="M126" s="503"/>
      <c r="N126" s="593"/>
    </row>
    <row r="127" spans="1:14">
      <c r="A127" s="425"/>
      <c r="B127" s="33" t="s">
        <v>78</v>
      </c>
      <c r="C127" s="463"/>
      <c r="D127" s="464"/>
      <c r="E127" s="465"/>
      <c r="F127" s="456"/>
      <c r="G127" s="555"/>
      <c r="H127" s="500"/>
      <c r="I127" s="501"/>
      <c r="J127" s="502"/>
      <c r="K127" s="501"/>
      <c r="L127" s="503"/>
      <c r="M127" s="503"/>
      <c r="N127" s="593"/>
    </row>
    <row r="128" spans="1:14" ht="24">
      <c r="A128" s="425"/>
      <c r="B128" s="33" t="s">
        <v>79</v>
      </c>
      <c r="C128" s="463"/>
      <c r="D128" s="464"/>
      <c r="E128" s="465"/>
      <c r="F128" s="456"/>
      <c r="G128" s="555"/>
      <c r="H128" s="500"/>
      <c r="I128" s="501"/>
      <c r="J128" s="502"/>
      <c r="K128" s="501"/>
      <c r="L128" s="503"/>
      <c r="M128" s="503"/>
      <c r="N128" s="593"/>
    </row>
    <row r="129" spans="1:14" ht="24">
      <c r="A129" s="425"/>
      <c r="B129" s="33" t="s">
        <v>80</v>
      </c>
      <c r="C129" s="463" t="s">
        <v>173</v>
      </c>
      <c r="D129" s="464"/>
      <c r="E129" s="465"/>
      <c r="F129" s="456"/>
      <c r="G129" s="555"/>
      <c r="H129" s="500"/>
      <c r="I129" s="501"/>
      <c r="J129" s="502"/>
      <c r="K129" s="501"/>
      <c r="L129" s="503"/>
      <c r="M129" s="503"/>
      <c r="N129" s="593"/>
    </row>
    <row r="130" spans="1:14" ht="38.25" customHeight="1">
      <c r="A130" s="425"/>
      <c r="B130" s="46" t="s">
        <v>54</v>
      </c>
      <c r="C130" s="517" t="s">
        <v>55</v>
      </c>
      <c r="D130" s="518"/>
      <c r="E130" s="519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1.0759936469409554E-2</v>
      </c>
      <c r="K130" s="266">
        <v>552.23936661717005</v>
      </c>
      <c r="L130" s="83">
        <v>2820.8290000000002</v>
      </c>
      <c r="M130" s="83">
        <v>0.21</v>
      </c>
      <c r="N130" s="84">
        <v>0.14580771037311022</v>
      </c>
    </row>
    <row r="131" spans="1:14" ht="60" customHeight="1">
      <c r="A131" s="56" t="s">
        <v>295</v>
      </c>
      <c r="B131" s="57" t="s">
        <v>81</v>
      </c>
      <c r="C131" s="487" t="s">
        <v>174</v>
      </c>
      <c r="D131" s="488"/>
      <c r="E131" s="489"/>
      <c r="F131" s="290" t="s">
        <v>266</v>
      </c>
      <c r="G131" s="289">
        <v>0.59261626977784887</v>
      </c>
      <c r="H131" s="403">
        <v>1150</v>
      </c>
      <c r="I131" s="406">
        <v>681.50871024452624</v>
      </c>
      <c r="J131" s="408">
        <v>3.644362266137562E-3</v>
      </c>
      <c r="K131" s="406">
        <v>187.04202532208447</v>
      </c>
      <c r="L131" s="410">
        <v>955.40499999999997</v>
      </c>
      <c r="M131" s="410">
        <v>0.06</v>
      </c>
      <c r="N131" s="424">
        <v>4.9384689148154075E-2</v>
      </c>
    </row>
    <row r="132" spans="1:14">
      <c r="A132" s="34" t="s">
        <v>83</v>
      </c>
      <c r="B132" s="533" t="s">
        <v>84</v>
      </c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5"/>
      <c r="N132" s="424"/>
    </row>
    <row r="133" spans="1:14">
      <c r="A133" s="50" t="s">
        <v>85</v>
      </c>
      <c r="B133" s="58" t="s">
        <v>86</v>
      </c>
      <c r="C133" s="513"/>
      <c r="D133" s="514"/>
      <c r="E133" s="515"/>
      <c r="F133" s="292"/>
      <c r="G133" s="292"/>
      <c r="H133" s="228"/>
      <c r="I133" s="228"/>
      <c r="J133" s="260"/>
      <c r="K133" s="228"/>
      <c r="L133" s="88"/>
      <c r="M133" s="88"/>
      <c r="N133" s="423"/>
    </row>
    <row r="134" spans="1:14" ht="33.75" customHeight="1">
      <c r="A134" s="449"/>
      <c r="B134" s="380" t="s">
        <v>87</v>
      </c>
      <c r="C134" s="538" t="s">
        <v>280</v>
      </c>
      <c r="D134" s="536"/>
      <c r="E134" s="537"/>
      <c r="F134" s="539" t="s">
        <v>88</v>
      </c>
      <c r="G134" s="293"/>
      <c r="H134" s="413"/>
      <c r="I134" s="428"/>
      <c r="J134" s="296"/>
      <c r="K134" s="405"/>
      <c r="L134" s="409"/>
      <c r="M134" s="166"/>
      <c r="N134" s="422"/>
    </row>
    <row r="135" spans="1:14">
      <c r="A135" s="450"/>
      <c r="B135" s="60" t="s">
        <v>229</v>
      </c>
      <c r="C135" s="464"/>
      <c r="D135" s="464"/>
      <c r="E135" s="465"/>
      <c r="F135" s="540"/>
      <c r="G135" s="415"/>
      <c r="H135" s="438"/>
      <c r="I135" s="429"/>
      <c r="J135" s="299"/>
      <c r="K135" s="399"/>
      <c r="L135" s="401"/>
      <c r="M135" s="81"/>
      <c r="N135" s="423"/>
    </row>
    <row r="136" spans="1:14" hidden="1" outlineLevel="1">
      <c r="A136" s="450"/>
      <c r="B136" s="425" t="s">
        <v>283</v>
      </c>
      <c r="C136" s="464"/>
      <c r="D136" s="464"/>
      <c r="E136" s="465"/>
      <c r="F136" s="540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</row>
    <row r="137" spans="1:14" ht="15" hidden="1" customHeight="1" outlineLevel="1">
      <c r="A137" s="450"/>
      <c r="B137" s="425" t="s">
        <v>217</v>
      </c>
      <c r="C137" s="464"/>
      <c r="D137" s="464"/>
      <c r="E137" s="465"/>
      <c r="F137" s="540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</row>
    <row r="138" spans="1:14" ht="15" hidden="1" customHeight="1" outlineLevel="1">
      <c r="A138" s="450"/>
      <c r="B138" s="425" t="s">
        <v>218</v>
      </c>
      <c r="C138" s="464"/>
      <c r="D138" s="464"/>
      <c r="E138" s="465"/>
      <c r="F138" s="540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</row>
    <row r="139" spans="1:14" ht="15" customHeight="1" collapsed="1">
      <c r="A139" s="451"/>
      <c r="B139" s="387" t="s">
        <v>219</v>
      </c>
      <c r="C139" s="476"/>
      <c r="D139" s="476"/>
      <c r="E139" s="477"/>
      <c r="F139" s="541"/>
      <c r="G139" s="300">
        <v>196.27190978123213</v>
      </c>
      <c r="H139" s="397">
        <v>89.13000000000001</v>
      </c>
      <c r="I139" s="301">
        <v>17493.71531880122</v>
      </c>
      <c r="J139" s="302">
        <v>9.3547499898448808E-2</v>
      </c>
      <c r="K139" s="420">
        <v>4801.2004754312456</v>
      </c>
      <c r="L139" s="436">
        <v>24524.412</v>
      </c>
      <c r="M139" s="173">
        <v>1.78</v>
      </c>
      <c r="N139" s="423">
        <v>1.2676605303479145</v>
      </c>
    </row>
    <row r="140" spans="1:14" ht="33.75" customHeight="1">
      <c r="A140" s="147"/>
      <c r="B140" s="384" t="s">
        <v>89</v>
      </c>
      <c r="C140" s="460" t="s">
        <v>42</v>
      </c>
      <c r="D140" s="536"/>
      <c r="E140" s="537"/>
      <c r="F140" s="472" t="s">
        <v>88</v>
      </c>
      <c r="G140" s="304"/>
      <c r="H140" s="304"/>
      <c r="I140" s="305"/>
      <c r="J140" s="296"/>
      <c r="K140" s="405"/>
      <c r="L140" s="409"/>
      <c r="M140" s="166"/>
      <c r="N140" s="187"/>
    </row>
    <row r="141" spans="1:14">
      <c r="A141" s="147"/>
      <c r="B141" s="60" t="s">
        <v>229</v>
      </c>
      <c r="C141" s="463"/>
      <c r="D141" s="464"/>
      <c r="E141" s="465"/>
      <c r="F141" s="456"/>
      <c r="G141" s="306"/>
      <c r="H141" s="306"/>
      <c r="I141" s="307"/>
      <c r="J141" s="299"/>
      <c r="K141" s="399"/>
      <c r="L141" s="401"/>
      <c r="M141" s="81"/>
      <c r="N141" s="423"/>
    </row>
    <row r="142" spans="1:14" hidden="1" outlineLevel="1">
      <c r="A142" s="147"/>
      <c r="B142" s="425" t="s">
        <v>216</v>
      </c>
      <c r="C142" s="463"/>
      <c r="D142" s="464"/>
      <c r="E142" s="465"/>
      <c r="F142" s="456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</row>
    <row r="143" spans="1:14" hidden="1" outlineLevel="2">
      <c r="A143" s="147"/>
      <c r="B143" s="425" t="s">
        <v>217</v>
      </c>
      <c r="C143" s="463"/>
      <c r="D143" s="464"/>
      <c r="E143" s="465"/>
      <c r="F143" s="456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</row>
    <row r="144" spans="1:14" hidden="1" outlineLevel="2">
      <c r="A144" s="147"/>
      <c r="B144" s="425" t="s">
        <v>218</v>
      </c>
      <c r="C144" s="463"/>
      <c r="D144" s="464"/>
      <c r="E144" s="465"/>
      <c r="F144" s="456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</row>
    <row r="145" spans="1:14" collapsed="1">
      <c r="A145" s="147"/>
      <c r="B145" s="425" t="s">
        <v>219</v>
      </c>
      <c r="C145" s="475"/>
      <c r="D145" s="476"/>
      <c r="E145" s="477"/>
      <c r="F145" s="506"/>
      <c r="G145" s="309">
        <v>61.582701154861759</v>
      </c>
      <c r="H145" s="310">
        <v>89.13000000000001</v>
      </c>
      <c r="I145" s="311">
        <v>5488.8661539328295</v>
      </c>
      <c r="J145" s="302">
        <v>2.935166696269393E-2</v>
      </c>
      <c r="K145" s="420">
        <v>1506.4351001252408</v>
      </c>
      <c r="L145" s="436">
        <v>7694.83</v>
      </c>
      <c r="M145" s="173">
        <v>0.56000000000000005</v>
      </c>
      <c r="N145" s="424">
        <v>0.39774392419803112</v>
      </c>
    </row>
    <row r="146" spans="1:14" ht="26.25" hidden="1" outlineLevel="1">
      <c r="A146" s="411"/>
      <c r="B146" s="176" t="s">
        <v>256</v>
      </c>
      <c r="C146" s="475" t="s">
        <v>265</v>
      </c>
      <c r="D146" s="476"/>
      <c r="E146" s="477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</row>
    <row r="147" spans="1:14" ht="22.5" collapsed="1">
      <c r="A147" s="393"/>
      <c r="B147" s="176" t="s">
        <v>90</v>
      </c>
      <c r="C147" s="487" t="s">
        <v>91</v>
      </c>
      <c r="D147" s="488"/>
      <c r="E147" s="489"/>
      <c r="F147" s="312" t="s">
        <v>92</v>
      </c>
      <c r="G147" s="313">
        <v>5.1246137853230245</v>
      </c>
      <c r="H147" s="316">
        <v>247.5</v>
      </c>
      <c r="I147" s="226">
        <v>1268.3419118674485</v>
      </c>
      <c r="J147" s="317">
        <v>6.7824480225821566E-3</v>
      </c>
      <c r="K147" s="231">
        <v>348.10008504726625</v>
      </c>
      <c r="L147" s="76">
        <v>1778.0840000000001</v>
      </c>
      <c r="M147" s="89">
        <v>0.13</v>
      </c>
      <c r="N147" s="77">
        <v>9.1908834193293376E-2</v>
      </c>
    </row>
    <row r="148" spans="1:14" ht="15" customHeight="1">
      <c r="A148" s="454"/>
      <c r="B148" s="59" t="s">
        <v>93</v>
      </c>
      <c r="C148" s="460" t="s">
        <v>9</v>
      </c>
      <c r="D148" s="461"/>
      <c r="E148" s="462"/>
      <c r="F148" s="456" t="s">
        <v>94</v>
      </c>
      <c r="G148" s="416"/>
      <c r="H148" s="443"/>
      <c r="I148" s="441"/>
      <c r="J148" s="388"/>
      <c r="K148" s="429"/>
      <c r="L148" s="401"/>
      <c r="M148" s="81"/>
      <c r="N148" s="164"/>
    </row>
    <row r="149" spans="1:14">
      <c r="A149" s="450"/>
      <c r="B149" s="60" t="s">
        <v>95</v>
      </c>
      <c r="C149" s="463"/>
      <c r="D149" s="464"/>
      <c r="E149" s="465"/>
      <c r="F149" s="456"/>
      <c r="G149" s="416"/>
      <c r="H149" s="444"/>
      <c r="I149" s="399"/>
      <c r="J149" s="273"/>
      <c r="K149" s="429"/>
      <c r="L149" s="401"/>
      <c r="M149" s="81"/>
      <c r="N149" s="164"/>
    </row>
    <row r="150" spans="1:14">
      <c r="A150" s="450"/>
      <c r="B150" s="425" t="s">
        <v>96</v>
      </c>
      <c r="C150" s="463"/>
      <c r="D150" s="464"/>
      <c r="E150" s="465"/>
      <c r="F150" s="456"/>
      <c r="G150" s="415">
        <v>42.793871184942937</v>
      </c>
      <c r="H150" s="241">
        <v>66</v>
      </c>
      <c r="I150" s="406">
        <v>2824.3954982062337</v>
      </c>
      <c r="J150" s="283">
        <v>1.5103431876341555E-2</v>
      </c>
      <c r="K150" s="429">
        <v>775.16346651757965</v>
      </c>
      <c r="L150" s="401">
        <v>3959.5160000000001</v>
      </c>
      <c r="M150" s="81">
        <v>0.28999999999999998</v>
      </c>
      <c r="N150" s="164">
        <v>0.20466634044972709</v>
      </c>
    </row>
    <row r="151" spans="1:14" hidden="1" outlineLevel="1">
      <c r="A151" s="455"/>
      <c r="B151" s="425" t="s">
        <v>97</v>
      </c>
      <c r="C151" s="463"/>
      <c r="D151" s="464"/>
      <c r="E151" s="465"/>
      <c r="F151" s="457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</row>
    <row r="152" spans="1:14" ht="26.25" collapsed="1">
      <c r="A152" s="452"/>
      <c r="B152" s="149" t="s">
        <v>98</v>
      </c>
      <c r="C152" s="466"/>
      <c r="D152" s="467"/>
      <c r="E152" s="468"/>
      <c r="F152" s="321"/>
      <c r="G152" s="322"/>
      <c r="H152" s="237"/>
      <c r="I152" s="399"/>
      <c r="J152" s="319"/>
      <c r="K152" s="428"/>
      <c r="L152" s="409"/>
      <c r="M152" s="78"/>
      <c r="N152" s="422"/>
    </row>
    <row r="153" spans="1:14" ht="15" customHeight="1">
      <c r="A153" s="453"/>
      <c r="B153" s="150" t="s">
        <v>99</v>
      </c>
      <c r="C153" s="469" t="s">
        <v>91</v>
      </c>
      <c r="D153" s="470"/>
      <c r="E153" s="471"/>
      <c r="F153" s="459" t="s">
        <v>100</v>
      </c>
      <c r="G153" s="415">
        <v>7.0409628296717699</v>
      </c>
      <c r="H153" s="237">
        <v>207.9</v>
      </c>
      <c r="I153" s="399">
        <v>1463.816172288761</v>
      </c>
      <c r="J153" s="319">
        <v>7.8277450348902978E-3</v>
      </c>
      <c r="K153" s="429">
        <v>401.74855793974098</v>
      </c>
      <c r="L153" s="401">
        <v>2052.116</v>
      </c>
      <c r="M153" s="81">
        <v>0.15</v>
      </c>
      <c r="N153" s="423">
        <v>0.10607363567309862</v>
      </c>
    </row>
    <row r="154" spans="1:14">
      <c r="A154" s="453"/>
      <c r="B154" s="150" t="s">
        <v>101</v>
      </c>
      <c r="C154" s="469"/>
      <c r="D154" s="470"/>
      <c r="E154" s="471"/>
      <c r="F154" s="459"/>
      <c r="G154" s="415">
        <v>10.283462185762104</v>
      </c>
      <c r="H154" s="237">
        <v>11.07</v>
      </c>
      <c r="I154" s="399">
        <v>113.83792639638649</v>
      </c>
      <c r="J154" s="319">
        <v>6.0874738235624506E-4</v>
      </c>
      <c r="K154" s="429">
        <v>31.243146260018801</v>
      </c>
      <c r="L154" s="401">
        <v>159.58799999999999</v>
      </c>
      <c r="M154" s="81">
        <v>1.0513121206985892E-2</v>
      </c>
      <c r="N154" s="423">
        <v>8.2491251011874277E-3</v>
      </c>
    </row>
    <row r="155" spans="1:14">
      <c r="A155" s="453"/>
      <c r="B155" s="150" t="s">
        <v>102</v>
      </c>
      <c r="C155" s="469"/>
      <c r="D155" s="470"/>
      <c r="E155" s="471"/>
      <c r="F155" s="459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</row>
    <row r="156" spans="1:14" hidden="1" outlineLevel="1">
      <c r="A156" s="453"/>
      <c r="B156" s="150" t="s">
        <v>230</v>
      </c>
      <c r="C156" s="469"/>
      <c r="D156" s="470"/>
      <c r="E156" s="471"/>
      <c r="F156" s="459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</row>
    <row r="157" spans="1:14" hidden="1" outlineLevel="1">
      <c r="A157" s="453"/>
      <c r="B157" s="150" t="s">
        <v>231</v>
      </c>
      <c r="C157" s="469"/>
      <c r="D157" s="470"/>
      <c r="E157" s="471"/>
      <c r="F157" s="459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</row>
    <row r="158" spans="1:14" collapsed="1">
      <c r="A158" s="453"/>
      <c r="B158" s="150" t="s">
        <v>186</v>
      </c>
      <c r="C158" s="469"/>
      <c r="D158" s="470"/>
      <c r="E158" s="471"/>
      <c r="F158" s="459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</row>
    <row r="159" spans="1:14">
      <c r="A159" s="453"/>
      <c r="B159" s="150" t="s">
        <v>232</v>
      </c>
      <c r="C159" s="469"/>
      <c r="D159" s="470"/>
      <c r="E159" s="471"/>
      <c r="F159" s="459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</row>
    <row r="160" spans="1:14">
      <c r="A160" s="453"/>
      <c r="B160" s="150" t="s">
        <v>103</v>
      </c>
      <c r="C160" s="469"/>
      <c r="D160" s="470"/>
      <c r="E160" s="471"/>
      <c r="F160" s="459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</row>
    <row r="161" spans="1:14">
      <c r="A161" s="453"/>
      <c r="B161" s="150" t="s">
        <v>104</v>
      </c>
      <c r="C161" s="469"/>
      <c r="D161" s="470"/>
      <c r="E161" s="471"/>
      <c r="F161" s="459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</row>
    <row r="162" spans="1:14">
      <c r="A162" s="458"/>
      <c r="B162" s="198" t="s">
        <v>105</v>
      </c>
      <c r="C162" s="474"/>
      <c r="D162" s="470"/>
      <c r="E162" s="471"/>
      <c r="F162" s="394" t="s">
        <v>106</v>
      </c>
      <c r="G162" s="324">
        <v>3.9630255960662679</v>
      </c>
      <c r="H162" s="325">
        <v>18</v>
      </c>
      <c r="I162" s="326">
        <v>71.334460729192827</v>
      </c>
      <c r="J162" s="319">
        <v>3.8146044657810026E-4</v>
      </c>
      <c r="K162" s="429">
        <v>19.577947881633975</v>
      </c>
      <c r="L162" s="401">
        <v>100.001</v>
      </c>
      <c r="M162" s="188">
        <v>6.5878556964367244E-3</v>
      </c>
      <c r="N162" s="190">
        <v>5.169163820956002E-3</v>
      </c>
    </row>
    <row r="163" spans="1:14" ht="47.25" customHeight="1">
      <c r="A163" s="199"/>
      <c r="B163" s="200" t="s">
        <v>275</v>
      </c>
      <c r="C163" s="525" t="s">
        <v>286</v>
      </c>
      <c r="D163" s="526"/>
      <c r="E163" s="527"/>
      <c r="F163" s="312" t="s">
        <v>100</v>
      </c>
      <c r="G163" s="327">
        <v>9.1952641480228099</v>
      </c>
      <c r="H163" s="228">
        <v>55.910000000000004</v>
      </c>
      <c r="I163" s="259">
        <v>514.10721851595531</v>
      </c>
      <c r="J163" s="407">
        <v>2.7491841553077701E-3</v>
      </c>
      <c r="K163" s="259">
        <v>141.09820452540586</v>
      </c>
      <c r="L163" s="148">
        <v>720.73099999999999</v>
      </c>
      <c r="M163" s="148">
        <v>0.06</v>
      </c>
      <c r="N163" s="77">
        <v>3.7254146269272127E-2</v>
      </c>
    </row>
    <row r="164" spans="1:14" ht="30.75" customHeight="1">
      <c r="A164" s="452"/>
      <c r="B164" s="412" t="s">
        <v>107</v>
      </c>
      <c r="C164" s="466"/>
      <c r="D164" s="467"/>
      <c r="E164" s="468"/>
      <c r="F164" s="472" t="s">
        <v>109</v>
      </c>
      <c r="G164" s="328"/>
      <c r="H164" s="229"/>
      <c r="I164" s="228"/>
      <c r="J164" s="407"/>
      <c r="K164" s="228"/>
      <c r="L164" s="88"/>
      <c r="M164" s="88"/>
      <c r="N164" s="422"/>
    </row>
    <row r="165" spans="1:14">
      <c r="A165" s="453"/>
      <c r="B165" s="391" t="s">
        <v>110</v>
      </c>
      <c r="C165" s="469" t="s">
        <v>108</v>
      </c>
      <c r="D165" s="470"/>
      <c r="E165" s="471"/>
      <c r="F165" s="456"/>
      <c r="G165" s="415"/>
      <c r="H165" s="329"/>
      <c r="I165" s="399"/>
      <c r="J165" s="400"/>
      <c r="K165" s="399"/>
      <c r="L165" s="401"/>
      <c r="M165" s="401"/>
      <c r="N165" s="423"/>
    </row>
    <row r="166" spans="1:14">
      <c r="A166" s="453"/>
      <c r="B166" s="60" t="s">
        <v>220</v>
      </c>
      <c r="C166" s="469"/>
      <c r="D166" s="470"/>
      <c r="E166" s="471"/>
      <c r="F166" s="456"/>
      <c r="G166" s="415"/>
      <c r="H166" s="329"/>
      <c r="I166" s="399"/>
      <c r="J166" s="400"/>
      <c r="K166" s="399"/>
      <c r="L166" s="401"/>
      <c r="M166" s="401"/>
      <c r="N166" s="423"/>
    </row>
    <row r="167" spans="1:14">
      <c r="A167" s="453"/>
      <c r="B167" s="152" t="s">
        <v>233</v>
      </c>
      <c r="C167" s="469"/>
      <c r="D167" s="470"/>
      <c r="E167" s="471"/>
      <c r="F167" s="456"/>
      <c r="G167" s="415">
        <v>1.5273135729930858</v>
      </c>
      <c r="H167" s="329">
        <v>167.73</v>
      </c>
      <c r="I167" s="399">
        <v>256.17630559813028</v>
      </c>
      <c r="J167" s="400">
        <v>1.3699007034926583E-3</v>
      </c>
      <c r="K167" s="399">
        <v>70.3083237504203</v>
      </c>
      <c r="L167" s="401">
        <v>359.12799999999999</v>
      </c>
      <c r="M167" s="401">
        <v>2.3658306474532653E-2</v>
      </c>
      <c r="N167" s="423">
        <v>1.8563500405661616E-2</v>
      </c>
    </row>
    <row r="168" spans="1:14" hidden="1" outlineLevel="1">
      <c r="A168" s="453"/>
      <c r="B168" s="152" t="s">
        <v>234</v>
      </c>
      <c r="C168" s="469"/>
      <c r="D168" s="470"/>
      <c r="E168" s="471"/>
      <c r="F168" s="456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</row>
    <row r="169" spans="1:14" ht="15" customHeight="1" collapsed="1">
      <c r="A169" s="453"/>
      <c r="B169" s="391" t="s">
        <v>111</v>
      </c>
      <c r="C169" s="469" t="s">
        <v>112</v>
      </c>
      <c r="D169" s="470"/>
      <c r="E169" s="471"/>
      <c r="F169" s="456"/>
      <c r="G169" s="415"/>
      <c r="H169" s="329"/>
      <c r="I169" s="399"/>
      <c r="J169" s="400"/>
      <c r="K169" s="399"/>
      <c r="L169" s="401"/>
      <c r="M169" s="401"/>
      <c r="N169" s="423"/>
    </row>
    <row r="170" spans="1:14">
      <c r="A170" s="151"/>
      <c r="B170" s="60" t="s">
        <v>220</v>
      </c>
      <c r="C170" s="469"/>
      <c r="D170" s="470"/>
      <c r="E170" s="471"/>
      <c r="F170" s="456"/>
      <c r="G170" s="415"/>
      <c r="H170" s="329"/>
      <c r="I170" s="399"/>
      <c r="J170" s="400"/>
      <c r="K170" s="399"/>
      <c r="L170" s="401"/>
      <c r="M170" s="401"/>
      <c r="N170" s="423"/>
    </row>
    <row r="171" spans="1:14">
      <c r="A171" s="151"/>
      <c r="B171" s="152" t="s">
        <v>233</v>
      </c>
      <c r="C171" s="469"/>
      <c r="D171" s="470"/>
      <c r="E171" s="471"/>
      <c r="F171" s="456"/>
      <c r="G171" s="415">
        <v>6.7880603244137161</v>
      </c>
      <c r="H171" s="330">
        <v>167.73</v>
      </c>
      <c r="I171" s="406">
        <v>1138.5613582139126</v>
      </c>
      <c r="J171" s="408">
        <v>6.0884475710784825E-3</v>
      </c>
      <c r="K171" s="406">
        <v>312.48143889075698</v>
      </c>
      <c r="L171" s="410">
        <v>1596.144</v>
      </c>
      <c r="M171" s="410">
        <v>0.11</v>
      </c>
      <c r="N171" s="423">
        <v>8.2504446247384969E-2</v>
      </c>
    </row>
    <row r="172" spans="1:14" hidden="1" outlineLevel="1">
      <c r="A172" s="151"/>
      <c r="B172" s="152" t="s">
        <v>234</v>
      </c>
      <c r="C172" s="478"/>
      <c r="D172" s="479"/>
      <c r="E172" s="480"/>
      <c r="F172" s="473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</row>
    <row r="173" spans="1:14" ht="24" customHeight="1" collapsed="1">
      <c r="A173" s="61" t="s">
        <v>113</v>
      </c>
      <c r="B173" s="52" t="s">
        <v>114</v>
      </c>
      <c r="C173" s="522"/>
      <c r="D173" s="523"/>
      <c r="E173" s="524"/>
      <c r="F173" s="395"/>
      <c r="G173" s="332"/>
      <c r="H173" s="398"/>
      <c r="I173" s="398"/>
      <c r="J173" s="333"/>
      <c r="K173" s="398"/>
      <c r="L173" s="93"/>
      <c r="M173" s="93"/>
      <c r="N173" s="77"/>
    </row>
    <row r="174" spans="1:14">
      <c r="A174" s="62"/>
      <c r="B174" s="63" t="s">
        <v>115</v>
      </c>
      <c r="C174" s="528"/>
      <c r="D174" s="529"/>
      <c r="E174" s="530"/>
      <c r="F174" s="334"/>
      <c r="G174" s="335"/>
      <c r="H174" s="11"/>
      <c r="I174" s="11"/>
      <c r="J174" s="336"/>
      <c r="K174" s="337"/>
      <c r="L174" s="94"/>
      <c r="M174" s="94"/>
      <c r="N174" s="164"/>
    </row>
    <row r="175" spans="1:14" ht="15" customHeight="1">
      <c r="A175" s="28"/>
      <c r="B175" s="153" t="s">
        <v>116</v>
      </c>
      <c r="C175" s="460"/>
      <c r="D175" s="461"/>
      <c r="E175" s="521"/>
      <c r="F175" s="472" t="s">
        <v>117</v>
      </c>
      <c r="G175" s="332"/>
      <c r="H175" s="228"/>
      <c r="I175" s="338"/>
      <c r="J175" s="407"/>
      <c r="K175" s="339"/>
      <c r="L175" s="426"/>
      <c r="M175" s="95"/>
      <c r="N175" s="422"/>
    </row>
    <row r="176" spans="1:14" ht="25.5">
      <c r="A176" s="384"/>
      <c r="B176" s="147" t="s">
        <v>118</v>
      </c>
      <c r="C176" s="463" t="s">
        <v>284</v>
      </c>
      <c r="D176" s="464"/>
      <c r="E176" s="465"/>
      <c r="F176" s="456"/>
      <c r="G176" s="437">
        <v>53.399407885387909</v>
      </c>
      <c r="H176" s="438">
        <v>150</v>
      </c>
      <c r="I176" s="399">
        <v>8009.9111828081859</v>
      </c>
      <c r="J176" s="400">
        <v>4.2832934679977404E-2</v>
      </c>
      <c r="K176" s="262">
        <v>2198.343157998529</v>
      </c>
      <c r="L176" s="401">
        <v>11229.075000000001</v>
      </c>
      <c r="M176" s="81">
        <v>0.81</v>
      </c>
      <c r="N176" s="423">
        <v>0.5804283465803034</v>
      </c>
    </row>
    <row r="177" spans="1:14" ht="25.5">
      <c r="A177" s="384"/>
      <c r="B177" s="147" t="s">
        <v>119</v>
      </c>
      <c r="C177" s="463"/>
      <c r="D177" s="464"/>
      <c r="E177" s="465"/>
      <c r="F177" s="456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</row>
    <row r="178" spans="1:14">
      <c r="A178" s="384"/>
      <c r="B178" s="154" t="s">
        <v>120</v>
      </c>
      <c r="C178" s="463"/>
      <c r="D178" s="464"/>
      <c r="E178" s="465"/>
      <c r="F178" s="456"/>
      <c r="G178" s="341">
        <v>86.774037813755342</v>
      </c>
      <c r="H178" s="438">
        <v>69</v>
      </c>
      <c r="I178" s="399">
        <v>5987.408609149119</v>
      </c>
      <c r="J178" s="408">
        <v>3.2017618673283108E-2</v>
      </c>
      <c r="K178" s="266">
        <v>1643.2615106039002</v>
      </c>
      <c r="L178" s="410">
        <v>8393.7369999999992</v>
      </c>
      <c r="M178" s="83">
        <v>0.61</v>
      </c>
      <c r="N178" s="424">
        <v>0.43387018906877678</v>
      </c>
    </row>
    <row r="179" spans="1:14" ht="26.25" customHeight="1">
      <c r="A179" s="384"/>
      <c r="B179" s="25" t="s">
        <v>269</v>
      </c>
      <c r="C179" s="517"/>
      <c r="D179" s="518"/>
      <c r="E179" s="519"/>
      <c r="F179" s="472" t="s">
        <v>122</v>
      </c>
      <c r="G179" s="342">
        <v>51.39693008968586</v>
      </c>
      <c r="H179" s="343">
        <v>90</v>
      </c>
      <c r="I179" s="226">
        <v>4625.7237080717277</v>
      </c>
      <c r="J179" s="227">
        <v>2.4736019777686954E-2</v>
      </c>
      <c r="K179" s="226">
        <v>1269.5431737441506</v>
      </c>
      <c r="L179" s="76">
        <v>6484.7969999999996</v>
      </c>
      <c r="M179" s="76">
        <v>0.47</v>
      </c>
      <c r="N179" s="423">
        <v>0.33519737015012518</v>
      </c>
    </row>
    <row r="180" spans="1:14" ht="29.25" customHeight="1">
      <c r="A180" s="384"/>
      <c r="B180" s="25" t="s">
        <v>121</v>
      </c>
      <c r="C180" s="460" t="s">
        <v>287</v>
      </c>
      <c r="D180" s="461"/>
      <c r="E180" s="462"/>
      <c r="F180" s="456"/>
      <c r="G180" s="342">
        <v>8.8164533374187357</v>
      </c>
      <c r="H180" s="343">
        <v>50</v>
      </c>
      <c r="I180" s="226">
        <v>440.82266687093681</v>
      </c>
      <c r="J180" s="227">
        <v>2.357295613472277E-3</v>
      </c>
      <c r="K180" s="226">
        <v>120.98504858410179</v>
      </c>
      <c r="L180" s="76">
        <v>617.99099999999999</v>
      </c>
      <c r="M180" s="76">
        <v>4.0710704018481057E-2</v>
      </c>
      <c r="N180" s="422">
        <v>3.194367151238673E-2</v>
      </c>
    </row>
    <row r="181" spans="1:14" ht="29.25" hidden="1" customHeight="1" outlineLevel="1">
      <c r="A181" s="384"/>
      <c r="B181" s="25" t="s">
        <v>257</v>
      </c>
      <c r="C181" s="460" t="s">
        <v>258</v>
      </c>
      <c r="D181" s="461"/>
      <c r="E181" s="462"/>
      <c r="F181" s="506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</row>
    <row r="182" spans="1:14" ht="29.25" hidden="1" customHeight="1" outlineLevel="1" collapsed="1">
      <c r="A182" s="384"/>
      <c r="B182" s="25" t="s">
        <v>259</v>
      </c>
      <c r="C182" s="460" t="s">
        <v>9</v>
      </c>
      <c r="D182" s="461"/>
      <c r="E182" s="462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</row>
    <row r="183" spans="1:14" ht="29.25" hidden="1" customHeight="1" outlineLevel="1">
      <c r="A183" s="384"/>
      <c r="B183" s="25" t="s">
        <v>261</v>
      </c>
      <c r="C183" s="460" t="s">
        <v>42</v>
      </c>
      <c r="D183" s="461"/>
      <c r="E183" s="462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</row>
    <row r="184" spans="1:14" collapsed="1">
      <c r="A184" s="384"/>
      <c r="B184" s="168" t="s">
        <v>123</v>
      </c>
      <c r="C184" s="466" t="s">
        <v>19</v>
      </c>
      <c r="D184" s="531"/>
      <c r="E184" s="532"/>
      <c r="F184" s="312" t="s">
        <v>183</v>
      </c>
      <c r="G184" s="344">
        <v>159.09516385344648</v>
      </c>
      <c r="H184" s="413">
        <v>9</v>
      </c>
      <c r="I184" s="405">
        <v>1431.8564746810184</v>
      </c>
      <c r="J184" s="227">
        <v>7.6568408127607917E-3</v>
      </c>
      <c r="K184" s="226">
        <v>392.97712702569044</v>
      </c>
      <c r="L184" s="76">
        <v>2007.3130000000001</v>
      </c>
      <c r="M184" s="76">
        <v>0.14000000000000001</v>
      </c>
      <c r="N184" s="422">
        <v>0.10375771555659553</v>
      </c>
    </row>
    <row r="185" spans="1:14">
      <c r="A185" s="384"/>
      <c r="B185" s="168" t="s">
        <v>124</v>
      </c>
      <c r="C185" s="469"/>
      <c r="D185" s="470"/>
      <c r="E185" s="471"/>
      <c r="F185" s="312" t="s">
        <v>184</v>
      </c>
      <c r="G185" s="344">
        <v>38.182839324827157</v>
      </c>
      <c r="H185" s="343">
        <v>2.7</v>
      </c>
      <c r="I185" s="405">
        <v>103.09366617703333</v>
      </c>
      <c r="J185" s="227">
        <v>5.5129253851877698E-4</v>
      </c>
      <c r="K185" s="226">
        <v>28.294353145849708</v>
      </c>
      <c r="L185" s="76">
        <v>144.529</v>
      </c>
      <c r="M185" s="76">
        <v>9.5208709654263056E-3</v>
      </c>
      <c r="N185" s="422">
        <v>7.4705555200748792E-3</v>
      </c>
    </row>
    <row r="186" spans="1:14" hidden="1" outlineLevel="1">
      <c r="A186" s="384"/>
      <c r="B186" s="168" t="s">
        <v>254</v>
      </c>
      <c r="C186" s="469"/>
      <c r="D186" s="470"/>
      <c r="E186" s="471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</row>
    <row r="187" spans="1:14" collapsed="1">
      <c r="A187" s="64"/>
      <c r="B187" s="65" t="s">
        <v>125</v>
      </c>
      <c r="C187" s="460"/>
      <c r="D187" s="520"/>
      <c r="E187" s="521"/>
      <c r="F187" s="312"/>
      <c r="G187" s="345"/>
      <c r="H187" s="11"/>
      <c r="I187" s="346"/>
      <c r="J187" s="227"/>
      <c r="K187" s="346"/>
      <c r="L187" s="35"/>
      <c r="M187" s="35"/>
      <c r="N187" s="91"/>
    </row>
    <row r="188" spans="1:14" ht="38.25" customHeight="1">
      <c r="A188" s="485"/>
      <c r="B188" s="651" t="s">
        <v>126</v>
      </c>
      <c r="C188" s="466" t="s">
        <v>129</v>
      </c>
      <c r="D188" s="481"/>
      <c r="E188" s="468"/>
      <c r="F188" s="459" t="s">
        <v>117</v>
      </c>
      <c r="G188" s="550">
        <v>99.540540850973017</v>
      </c>
      <c r="H188" s="552">
        <v>150</v>
      </c>
      <c r="I188" s="507">
        <v>14931.081127645952</v>
      </c>
      <c r="J188" s="509">
        <v>7.9843834475288908E-2</v>
      </c>
      <c r="K188" s="507">
        <v>4097.8781523734488</v>
      </c>
      <c r="L188" s="511">
        <v>20931.856</v>
      </c>
      <c r="M188" s="511">
        <v>1.52</v>
      </c>
      <c r="N188" s="592">
        <v>1.0819624005540545</v>
      </c>
    </row>
    <row r="189" spans="1:14" ht="39.75" customHeight="1">
      <c r="A189" s="650"/>
      <c r="B189" s="652"/>
      <c r="C189" s="474" t="s">
        <v>127</v>
      </c>
      <c r="D189" s="470"/>
      <c r="E189" s="471"/>
      <c r="F189" s="459"/>
      <c r="G189" s="654"/>
      <c r="H189" s="655"/>
      <c r="I189" s="501"/>
      <c r="J189" s="502"/>
      <c r="K189" s="501"/>
      <c r="L189" s="503"/>
      <c r="M189" s="503"/>
      <c r="N189" s="593"/>
    </row>
    <row r="190" spans="1:14" ht="38.25" customHeight="1">
      <c r="A190" s="486"/>
      <c r="B190" s="653"/>
      <c r="C190" s="482" t="s">
        <v>272</v>
      </c>
      <c r="D190" s="483"/>
      <c r="E190" s="484"/>
      <c r="F190" s="459"/>
      <c r="G190" s="551"/>
      <c r="H190" s="553"/>
      <c r="I190" s="508"/>
      <c r="J190" s="510"/>
      <c r="K190" s="508"/>
      <c r="L190" s="512"/>
      <c r="M190" s="512"/>
      <c r="N190" s="594"/>
    </row>
    <row r="191" spans="1:14" ht="38.25" customHeight="1">
      <c r="A191" s="485"/>
      <c r="B191" s="548" t="s">
        <v>128</v>
      </c>
      <c r="C191" s="474" t="s">
        <v>129</v>
      </c>
      <c r="D191" s="470"/>
      <c r="E191" s="471"/>
      <c r="F191" s="456"/>
      <c r="G191" s="550">
        <v>128.7610192787227</v>
      </c>
      <c r="H191" s="552">
        <v>0</v>
      </c>
      <c r="I191" s="507">
        <v>0</v>
      </c>
      <c r="J191" s="509">
        <v>0</v>
      </c>
      <c r="K191" s="507">
        <v>0</v>
      </c>
      <c r="L191" s="511">
        <v>0</v>
      </c>
      <c r="M191" s="511">
        <v>0</v>
      </c>
      <c r="N191" s="592">
        <v>0</v>
      </c>
    </row>
    <row r="192" spans="1:14" ht="38.25" customHeight="1">
      <c r="A192" s="486"/>
      <c r="B192" s="549"/>
      <c r="C192" s="478" t="s">
        <v>272</v>
      </c>
      <c r="D192" s="479"/>
      <c r="E192" s="480"/>
      <c r="F192" s="456"/>
      <c r="G192" s="551"/>
      <c r="H192" s="553"/>
      <c r="I192" s="508"/>
      <c r="J192" s="510"/>
      <c r="K192" s="508"/>
      <c r="L192" s="512"/>
      <c r="M192" s="512"/>
      <c r="N192" s="594"/>
    </row>
    <row r="193" spans="1:17" ht="38.25" customHeight="1">
      <c r="A193" s="485"/>
      <c r="B193" s="548" t="s">
        <v>130</v>
      </c>
      <c r="C193" s="466" t="s">
        <v>129</v>
      </c>
      <c r="D193" s="467"/>
      <c r="E193" s="532"/>
      <c r="F193" s="456"/>
      <c r="G193" s="550">
        <v>11.588491735085043</v>
      </c>
      <c r="H193" s="552">
        <v>69</v>
      </c>
      <c r="I193" s="507">
        <v>799.60592972086795</v>
      </c>
      <c r="J193" s="509">
        <v>4.2758861834781368E-3</v>
      </c>
      <c r="K193" s="507">
        <v>219.45414681622657</v>
      </c>
      <c r="L193" s="511">
        <v>1120.9659999999999</v>
      </c>
      <c r="M193" s="511">
        <v>7.0000000000000007E-2</v>
      </c>
      <c r="N193" s="592">
        <v>5.7942458675425218E-2</v>
      </c>
    </row>
    <row r="194" spans="1:17" ht="38.25" customHeight="1">
      <c r="A194" s="486"/>
      <c r="B194" s="549"/>
      <c r="C194" s="478" t="s">
        <v>272</v>
      </c>
      <c r="D194" s="479"/>
      <c r="E194" s="480"/>
      <c r="F194" s="456"/>
      <c r="G194" s="551"/>
      <c r="H194" s="553"/>
      <c r="I194" s="508"/>
      <c r="J194" s="510"/>
      <c r="K194" s="508"/>
      <c r="L194" s="512"/>
      <c r="M194" s="512"/>
      <c r="N194" s="594"/>
    </row>
    <row r="195" spans="1:17" ht="25.5">
      <c r="A195" s="68"/>
      <c r="B195" s="391" t="s">
        <v>131</v>
      </c>
      <c r="C195" s="478" t="s">
        <v>19</v>
      </c>
      <c r="D195" s="479"/>
      <c r="E195" s="480"/>
      <c r="F195" s="473"/>
      <c r="G195" s="347">
        <v>25.07886960533504</v>
      </c>
      <c r="H195" s="414">
        <v>150</v>
      </c>
      <c r="I195" s="267">
        <v>3761.8304408002559</v>
      </c>
      <c r="J195" s="256">
        <v>2.0116357581315591E-2</v>
      </c>
      <c r="K195" s="267">
        <v>1032.4451822678682</v>
      </c>
      <c r="L195" s="96">
        <v>5273.7079999999996</v>
      </c>
      <c r="M195" s="96">
        <v>0.39</v>
      </c>
      <c r="N195" s="97">
        <v>0.27259640875364172</v>
      </c>
    </row>
    <row r="196" spans="1:17">
      <c r="A196" s="64"/>
      <c r="B196" s="69" t="s">
        <v>132</v>
      </c>
      <c r="C196" s="487"/>
      <c r="D196" s="488"/>
      <c r="E196" s="489"/>
      <c r="F196" s="312"/>
      <c r="G196" s="345"/>
      <c r="H196" s="228"/>
      <c r="I196" s="338"/>
      <c r="J196" s="407"/>
      <c r="K196" s="405"/>
      <c r="L196" s="426"/>
      <c r="M196" s="426"/>
      <c r="N196" s="88"/>
    </row>
    <row r="197" spans="1:17" ht="33.75" hidden="1" collapsed="1">
      <c r="A197" s="411"/>
      <c r="B197" s="24" t="s">
        <v>134</v>
      </c>
      <c r="C197" s="487" t="s">
        <v>265</v>
      </c>
      <c r="D197" s="488"/>
      <c r="E197" s="489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</row>
    <row r="198" spans="1:17" hidden="1" outlineLevel="1">
      <c r="A198" s="411"/>
      <c r="B198" s="24" t="s">
        <v>136</v>
      </c>
      <c r="C198" s="487" t="s">
        <v>262</v>
      </c>
      <c r="D198" s="488"/>
      <c r="E198" s="489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</row>
    <row r="199" spans="1:17" ht="50.25" customHeight="1" collapsed="1">
      <c r="A199" s="393"/>
      <c r="B199" s="28" t="s">
        <v>138</v>
      </c>
      <c r="C199" s="487" t="s">
        <v>284</v>
      </c>
      <c r="D199" s="488"/>
      <c r="E199" s="489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5.8101444995942208E-3</v>
      </c>
      <c r="K199" s="226">
        <v>298.19790549248631</v>
      </c>
      <c r="L199" s="409">
        <v>1523.192</v>
      </c>
      <c r="M199" s="409">
        <v>0.11</v>
      </c>
      <c r="N199" s="422">
        <v>7.8733166206997246E-2</v>
      </c>
    </row>
    <row r="200" spans="1:17" ht="38.25" customHeight="1">
      <c r="A200" s="177" t="s">
        <v>140</v>
      </c>
      <c r="B200" s="178" t="s">
        <v>274</v>
      </c>
      <c r="C200" s="516" t="s">
        <v>141</v>
      </c>
      <c r="D200" s="516"/>
      <c r="E200" s="516"/>
      <c r="F200" s="312" t="s">
        <v>133</v>
      </c>
      <c r="G200" s="349">
        <v>11.766432921345137</v>
      </c>
      <c r="H200" s="249">
        <v>1150</v>
      </c>
      <c r="I200" s="226">
        <v>13531.397859546907</v>
      </c>
      <c r="J200" s="227">
        <v>7.2359039622154855E-2</v>
      </c>
      <c r="K200" s="226">
        <v>3713.731054413769</v>
      </c>
      <c r="L200" s="76">
        <v>18969.643</v>
      </c>
      <c r="M200" s="76">
        <v>1.37</v>
      </c>
      <c r="N200" s="77">
        <v>0.98053607677876142</v>
      </c>
    </row>
    <row r="201" spans="1:17" ht="33.75" customHeight="1">
      <c r="A201" s="156" t="s">
        <v>142</v>
      </c>
      <c r="B201" s="155" t="s">
        <v>143</v>
      </c>
      <c r="C201" s="475" t="s">
        <v>267</v>
      </c>
      <c r="D201" s="476"/>
      <c r="E201" s="477"/>
      <c r="F201" s="312" t="s">
        <v>268</v>
      </c>
      <c r="G201" s="349">
        <v>0.7230782012020055</v>
      </c>
      <c r="H201" s="249">
        <v>559.1</v>
      </c>
      <c r="I201" s="420">
        <v>404.27302229204128</v>
      </c>
      <c r="J201" s="435">
        <v>2.1618466873737775E-3</v>
      </c>
      <c r="K201" s="420">
        <v>110.95389352463663</v>
      </c>
      <c r="L201" s="436">
        <v>566.75300000000004</v>
      </c>
      <c r="M201" s="436">
        <v>3.7335283754831729E-2</v>
      </c>
      <c r="N201" s="424">
        <v>2.9295146542901541E-2</v>
      </c>
    </row>
    <row r="202" spans="1:17" ht="33" customHeight="1">
      <c r="A202" s="56" t="s">
        <v>144</v>
      </c>
      <c r="B202" s="70" t="s">
        <v>145</v>
      </c>
      <c r="C202" s="487" t="s">
        <v>281</v>
      </c>
      <c r="D202" s="488"/>
      <c r="E202" s="489"/>
      <c r="F202" s="312" t="s">
        <v>268</v>
      </c>
      <c r="G202" s="349">
        <v>3.2278749920300522</v>
      </c>
      <c r="H202" s="397">
        <v>559.1</v>
      </c>
      <c r="I202" s="226">
        <v>1804.7049080440022</v>
      </c>
      <c r="J202" s="227">
        <v>9.6506447672972291E-3</v>
      </c>
      <c r="K202" s="226">
        <v>495.30645175193865</v>
      </c>
      <c r="L202" s="76">
        <v>2530.011</v>
      </c>
      <c r="M202" s="76">
        <v>0.18</v>
      </c>
      <c r="N202" s="77">
        <v>0.13077571797420307</v>
      </c>
      <c r="Q202" s="12">
        <v>100668.49336887896</v>
      </c>
    </row>
    <row r="203" spans="1:17" ht="22.5" hidden="1" outlineLevel="1">
      <c r="A203" s="56" t="s">
        <v>146</v>
      </c>
      <c r="B203" s="71" t="s">
        <v>147</v>
      </c>
      <c r="C203" s="487" t="s">
        <v>19</v>
      </c>
      <c r="D203" s="488"/>
      <c r="E203" s="489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7" collapsed="1">
      <c r="A204" s="201"/>
      <c r="B204" s="202" t="s">
        <v>170</v>
      </c>
      <c r="C204" s="572"/>
      <c r="D204" s="573"/>
      <c r="E204" s="574"/>
      <c r="F204" s="396"/>
      <c r="G204" s="342"/>
      <c r="H204" s="249"/>
      <c r="I204" s="351">
        <v>187003.55795496036</v>
      </c>
      <c r="J204" s="352">
        <v>1.0000000000000002</v>
      </c>
      <c r="K204" s="351">
        <v>51323.664241622988</v>
      </c>
      <c r="L204" s="445">
        <f>SUM(L18+L19+L23+L26+L28+L29+L30+L31+L32+L33+L44+L51+L56+L59+L66+L77+L78+L79+L81+L95+L103+L109+L113+L114+L116+L122+L130+L131+L139+L145+L147+L150+L153+L154+L162+L163+L167+L171+L176+L178+L179+L180+L184+L185+L188+L193+L195+L199+L200+L201+L202)</f>
        <v>262159.97500000003</v>
      </c>
      <c r="M204" s="445">
        <f>SUM(M18+M19+M23+M26+M28+M29+M30+M31+M32+M33+M44+M51+M56+M59+M66+M77+M78+M79+M81+M95+M103+M109+M113+M114+M116+M122+M130+M131+M139+M145+M147+M150+M153+M154+M162+M163+M167+M171+M176+M178+M179+M180+M184+M185+M188+M193+M195+M199+M200+M201+M202)</f>
        <v>18.996628540411415</v>
      </c>
      <c r="N204" s="126">
        <v>13.550982460504379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238327.22219658335</v>
      </c>
      <c r="M205" s="16">
        <v>17.270088564969807</v>
      </c>
      <c r="N205" s="77"/>
    </row>
    <row r="206" spans="1:17" ht="18.75" customHeight="1" collapsed="1">
      <c r="A206" s="72"/>
      <c r="B206" s="73"/>
      <c r="C206" s="446"/>
      <c r="D206" s="447"/>
      <c r="E206" s="447"/>
      <c r="F206" s="447"/>
      <c r="G206" s="448"/>
      <c r="H206" s="27"/>
      <c r="I206" s="35"/>
      <c r="J206" s="35"/>
      <c r="K206" s="125"/>
      <c r="L206" s="125"/>
      <c r="M206" s="35"/>
      <c r="N206" s="91"/>
      <c r="O206" s="165"/>
    </row>
    <row r="207" spans="1:17" ht="84.75" customHeight="1">
      <c r="A207" s="563" t="s">
        <v>214</v>
      </c>
      <c r="B207" s="203" t="s">
        <v>270</v>
      </c>
      <c r="C207" s="671"/>
      <c r="D207" s="672"/>
      <c r="E207" s="673"/>
      <c r="F207" s="355"/>
      <c r="G207" s="355"/>
      <c r="H207" s="11"/>
      <c r="I207" s="123">
        <v>51323.664241622973</v>
      </c>
      <c r="J207" s="122"/>
      <c r="K207" s="122"/>
      <c r="L207" s="204">
        <f>SUM(L208:L210)</f>
        <v>56456.025999999998</v>
      </c>
      <c r="M207" s="204">
        <f>SUM(M208:M210)</f>
        <v>4.09</v>
      </c>
      <c r="N207" s="91"/>
    </row>
    <row r="208" spans="1:17" ht="33.75" customHeight="1">
      <c r="A208" s="564"/>
      <c r="B208" s="99" t="s">
        <v>149</v>
      </c>
      <c r="C208" s="446" t="s">
        <v>82</v>
      </c>
      <c r="D208" s="447"/>
      <c r="E208" s="448"/>
      <c r="F208" s="100" t="s">
        <v>150</v>
      </c>
      <c r="G208" s="101">
        <v>28.079640820111614</v>
      </c>
      <c r="H208" s="98">
        <v>1150</v>
      </c>
      <c r="I208" s="76">
        <v>32291.586943128357</v>
      </c>
      <c r="J208" s="76"/>
      <c r="K208" s="76"/>
      <c r="L208" s="76">
        <v>35520.749000000003</v>
      </c>
      <c r="M208" s="76">
        <v>2.58</v>
      </c>
      <c r="N208" s="77">
        <v>2.3399700683426343</v>
      </c>
    </row>
    <row r="209" spans="1:14" ht="33.75" customHeight="1">
      <c r="A209" s="565"/>
      <c r="B209" s="99" t="s">
        <v>285</v>
      </c>
      <c r="C209" s="446" t="s">
        <v>82</v>
      </c>
      <c r="D209" s="447"/>
      <c r="E209" s="448"/>
      <c r="F209" s="100" t="s">
        <v>150</v>
      </c>
      <c r="G209" s="101">
        <v>6.4506564164393776</v>
      </c>
      <c r="H209" s="98">
        <v>1150</v>
      </c>
      <c r="I209" s="76">
        <v>7418.2548789052844</v>
      </c>
      <c r="J209" s="76"/>
      <c r="K209" s="76"/>
      <c r="L209" s="76">
        <v>8160.0749999999998</v>
      </c>
      <c r="M209" s="76">
        <v>0.59</v>
      </c>
      <c r="N209" s="77"/>
    </row>
    <row r="210" spans="1:14" ht="40.5" customHeight="1">
      <c r="A210" s="566"/>
      <c r="B210" s="99" t="s">
        <v>151</v>
      </c>
      <c r="C210" s="446" t="s">
        <v>82</v>
      </c>
      <c r="D210" s="447"/>
      <c r="E210" s="448"/>
      <c r="F210" s="102" t="s">
        <v>150</v>
      </c>
      <c r="G210" s="101">
        <v>10.098976017034202</v>
      </c>
      <c r="H210" s="98">
        <v>1150</v>
      </c>
      <c r="I210" s="76">
        <v>11613.822419589333</v>
      </c>
      <c r="J210" s="76"/>
      <c r="K210" s="76"/>
      <c r="L210" s="76">
        <v>12775.201999999999</v>
      </c>
      <c r="M210" s="76">
        <v>0.92</v>
      </c>
      <c r="N210" s="77">
        <v>0.84158133475285013</v>
      </c>
    </row>
    <row r="211" spans="1:14" hidden="1" outlineLevel="1"/>
    <row r="212" spans="1:14" ht="36" hidden="1" customHeight="1" outlineLevel="1">
      <c r="A212" s="103"/>
      <c r="B212" s="104" t="s">
        <v>185</v>
      </c>
      <c r="C212" s="105" t="s">
        <v>289</v>
      </c>
      <c r="D212" s="670" t="s">
        <v>250</v>
      </c>
      <c r="E212" s="670"/>
      <c r="F212" s="106">
        <v>133</v>
      </c>
      <c r="G212" s="105"/>
      <c r="H212" s="105"/>
      <c r="I212" s="107"/>
      <c r="J212" s="108"/>
      <c r="K212" s="108"/>
      <c r="L212" s="106">
        <v>133</v>
      </c>
      <c r="M212" s="105"/>
      <c r="N212" s="12"/>
    </row>
    <row r="213" spans="1:14" hidden="1" outlineLevel="1">
      <c r="A213" s="439"/>
      <c r="B213" s="665" t="s">
        <v>154</v>
      </c>
      <c r="C213" s="665"/>
      <c r="D213" s="665"/>
      <c r="E213" s="665"/>
      <c r="F213" s="665"/>
      <c r="G213" s="665"/>
      <c r="H213" s="109">
        <v>1150</v>
      </c>
      <c r="I213" s="110"/>
      <c r="J213" s="111"/>
      <c r="K213" s="111"/>
      <c r="L213" s="674">
        <v>1150</v>
      </c>
      <c r="M213" s="674"/>
    </row>
    <row r="214" spans="1:14" hidden="1" outlineLevel="1">
      <c r="A214" s="439"/>
      <c r="B214" s="666" t="s">
        <v>155</v>
      </c>
      <c r="C214" s="666"/>
      <c r="D214" s="666"/>
      <c r="E214" s="666"/>
      <c r="F214" s="666"/>
      <c r="G214" s="666"/>
      <c r="H214" s="112">
        <v>1150</v>
      </c>
      <c r="I214" s="113"/>
      <c r="J214" s="114"/>
      <c r="K214" s="114"/>
      <c r="L214" s="675">
        <v>1150</v>
      </c>
      <c r="M214" s="675"/>
    </row>
    <row r="215" spans="1:14" s="160" customFormat="1" ht="38.25" hidden="1" outlineLevel="2">
      <c r="A215" s="157"/>
      <c r="B215" s="158"/>
      <c r="C215" s="158" t="s">
        <v>253</v>
      </c>
      <c r="D215" s="158">
        <v>33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4" ht="89.25" hidden="1" customHeight="1" outlineLevel="1">
      <c r="A216" s="17" t="s">
        <v>0</v>
      </c>
      <c r="B216" s="667" t="s">
        <v>156</v>
      </c>
      <c r="C216" s="668"/>
      <c r="D216" s="668"/>
      <c r="E216" s="668"/>
      <c r="F216" s="668"/>
      <c r="G216" s="669"/>
      <c r="H216" s="115"/>
      <c r="I216" s="18"/>
      <c r="J216" s="116"/>
      <c r="K216" s="116"/>
      <c r="L216" s="115" t="s">
        <v>157</v>
      </c>
      <c r="M216" s="115" t="s">
        <v>158</v>
      </c>
    </row>
    <row r="217" spans="1:14" ht="27.75" hidden="1" customHeight="1" outlineLevel="1">
      <c r="A217" s="19">
        <v>1</v>
      </c>
      <c r="B217" s="656" t="s">
        <v>163</v>
      </c>
      <c r="C217" s="657"/>
      <c r="D217" s="657"/>
      <c r="E217" s="657"/>
      <c r="F217" s="657"/>
      <c r="G217" s="658"/>
      <c r="H217" s="117"/>
      <c r="I217" s="20"/>
      <c r="J217" s="118"/>
      <c r="K217" s="118"/>
      <c r="L217" s="117">
        <v>187003.55795496044</v>
      </c>
      <c r="M217" s="20">
        <v>13.550982460504379</v>
      </c>
    </row>
    <row r="218" spans="1:14" ht="24" hidden="1" customHeight="1" outlineLevel="1">
      <c r="A218" s="19">
        <v>2</v>
      </c>
      <c r="B218" s="656" t="s">
        <v>159</v>
      </c>
      <c r="C218" s="657"/>
      <c r="D218" s="657"/>
      <c r="E218" s="657"/>
      <c r="F218" s="657"/>
      <c r="G218" s="658"/>
      <c r="H218" s="117"/>
      <c r="I218" s="20"/>
      <c r="J218" s="118"/>
      <c r="K218" s="118"/>
      <c r="L218" s="117">
        <v>0</v>
      </c>
      <c r="M218" s="20">
        <v>0</v>
      </c>
    </row>
    <row r="219" spans="1:14" hidden="1" outlineLevel="1">
      <c r="A219" s="19">
        <v>3</v>
      </c>
      <c r="B219" s="656" t="s">
        <v>160</v>
      </c>
      <c r="C219" s="657"/>
      <c r="D219" s="657"/>
      <c r="E219" s="657"/>
      <c r="F219" s="657"/>
      <c r="G219" s="658"/>
      <c r="H219" s="117"/>
      <c r="I219" s="20"/>
      <c r="J219" s="118"/>
      <c r="K219" s="118"/>
      <c r="L219" s="117">
        <v>51323.664241622973</v>
      </c>
      <c r="M219" s="20">
        <v>3.7191061044654332</v>
      </c>
    </row>
    <row r="220" spans="1:14" hidden="1" outlineLevel="1">
      <c r="A220" s="19"/>
      <c r="B220" s="659" t="s">
        <v>161</v>
      </c>
      <c r="C220" s="660"/>
      <c r="D220" s="660"/>
      <c r="E220" s="660"/>
      <c r="F220" s="660"/>
      <c r="G220" s="661"/>
      <c r="H220" s="117"/>
      <c r="I220" s="22"/>
      <c r="J220" s="119"/>
      <c r="K220" s="119"/>
      <c r="L220" s="117"/>
      <c r="M220" s="22"/>
    </row>
    <row r="221" spans="1:14" ht="51" hidden="1" customHeight="1" outlineLevel="1">
      <c r="A221" s="19">
        <v>4</v>
      </c>
      <c r="B221" s="662" t="s">
        <v>162</v>
      </c>
      <c r="C221" s="663"/>
      <c r="D221" s="663"/>
      <c r="E221" s="663"/>
      <c r="F221" s="663"/>
      <c r="G221" s="664"/>
      <c r="H221" s="117"/>
      <c r="I221" s="22"/>
      <c r="J221" s="119"/>
      <c r="K221" s="119"/>
      <c r="L221" s="117">
        <v>238327.2221965834</v>
      </c>
      <c r="M221" s="22">
        <v>17.270088564969811</v>
      </c>
    </row>
    <row r="222" spans="1:14" ht="29.25" hidden="1" customHeight="1" outlineLevel="1">
      <c r="A222" s="19">
        <v>5</v>
      </c>
      <c r="B222" s="656" t="s">
        <v>164</v>
      </c>
      <c r="C222" s="657"/>
      <c r="D222" s="657"/>
      <c r="E222" s="657"/>
      <c r="F222" s="657"/>
      <c r="G222" s="658"/>
      <c r="H222" s="117"/>
      <c r="I222" s="20"/>
      <c r="J222" s="118"/>
      <c r="K222" s="118"/>
      <c r="L222" s="117">
        <v>238327.2221965834</v>
      </c>
      <c r="M222" s="20">
        <v>17.270088564969811</v>
      </c>
    </row>
    <row r="223" spans="1:14" collapsed="1"/>
    <row r="224" spans="1:14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7" fitToHeight="5" orientation="portrait" r:id="rId1"/>
  <rowBreaks count="1" manualBreakCount="1">
    <brk id="1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view="pageBreakPreview" topLeftCell="A191" zoomScale="86" zoomScaleSheetLayoutView="86" workbookViewId="0">
      <selection activeCell="M208" sqref="M208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9.140625" style="1" collapsed="1"/>
    <col min="16" max="16" width="10.5703125" style="1" customWidth="1"/>
    <col min="17" max="17" width="9.5703125" style="1" bestFit="1" customWidth="1"/>
    <col min="18" max="16384" width="9.140625" style="1"/>
  </cols>
  <sheetData>
    <row r="1" spans="1:14" ht="63" customHeight="1">
      <c r="A1" s="9"/>
      <c r="B1" s="2"/>
      <c r="C1" s="2"/>
      <c r="D1" s="584" t="s">
        <v>204</v>
      </c>
      <c r="E1" s="584"/>
      <c r="F1" s="584"/>
      <c r="G1" s="584"/>
      <c r="H1" s="584"/>
      <c r="I1" s="584"/>
      <c r="J1" s="584"/>
      <c r="K1" s="584"/>
      <c r="L1" s="584"/>
      <c r="M1" s="584"/>
    </row>
    <row r="2" spans="1:14">
      <c r="A2" s="9"/>
      <c r="B2" s="2"/>
      <c r="C2" s="2"/>
      <c r="D2" s="585" t="s">
        <v>205</v>
      </c>
      <c r="E2" s="585"/>
      <c r="F2" s="585"/>
      <c r="G2" s="585"/>
      <c r="H2" s="585"/>
      <c r="I2" s="585"/>
      <c r="J2" s="585"/>
      <c r="K2" s="585"/>
      <c r="L2" s="585"/>
      <c r="M2" s="585"/>
      <c r="N2" s="9"/>
    </row>
    <row r="3" spans="1:14">
      <c r="A3" s="9"/>
      <c r="B3" s="2"/>
      <c r="C3" s="2"/>
      <c r="D3" s="586" t="s">
        <v>299</v>
      </c>
      <c r="E3" s="586"/>
      <c r="F3" s="586"/>
      <c r="G3" s="586"/>
      <c r="H3" s="586"/>
      <c r="I3" s="586"/>
      <c r="J3" s="586"/>
      <c r="K3" s="586"/>
      <c r="L3" s="586"/>
      <c r="M3" s="586"/>
      <c r="N3" s="9"/>
    </row>
    <row r="4" spans="1:14">
      <c r="A4" s="9"/>
      <c r="B4" s="2"/>
      <c r="C4" s="2"/>
      <c r="D4" s="587" t="s">
        <v>300</v>
      </c>
      <c r="E4" s="587"/>
      <c r="F4" s="587"/>
      <c r="G4" s="587"/>
      <c r="H4" s="587"/>
      <c r="I4" s="587"/>
      <c r="J4" s="587"/>
      <c r="K4" s="587"/>
      <c r="L4" s="587"/>
      <c r="M4" s="587"/>
      <c r="N4" s="9"/>
    </row>
    <row r="5" spans="1:14" ht="15" customHeight="1">
      <c r="A5" s="9"/>
      <c r="B5" s="2"/>
      <c r="C5" s="2"/>
      <c r="D5" s="588" t="s">
        <v>305</v>
      </c>
      <c r="E5" s="588"/>
      <c r="F5" s="588"/>
      <c r="G5" s="588"/>
      <c r="H5" s="588"/>
      <c r="I5" s="588"/>
      <c r="J5" s="588"/>
      <c r="K5" s="588"/>
      <c r="L5" s="588"/>
      <c r="M5" s="588"/>
      <c r="N5" s="9"/>
    </row>
    <row r="6" spans="1:14">
      <c r="A6" s="9"/>
      <c r="B6" s="2"/>
      <c r="C6" s="2"/>
      <c r="D6" s="589" t="s">
        <v>304</v>
      </c>
      <c r="E6" s="589"/>
      <c r="F6" s="589"/>
      <c r="G6" s="589"/>
      <c r="H6" s="589"/>
      <c r="I6" s="589"/>
      <c r="J6" s="589"/>
      <c r="K6" s="589"/>
      <c r="L6" s="589"/>
      <c r="M6" s="589"/>
      <c r="N6" s="9"/>
    </row>
    <row r="7" spans="1:14">
      <c r="A7" s="9"/>
      <c r="B7" s="2"/>
      <c r="C7" s="2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9"/>
    </row>
    <row r="8" spans="1:14" ht="15" customHeight="1">
      <c r="A8" s="9"/>
      <c r="B8" s="2"/>
      <c r="C8" s="2"/>
      <c r="D8" s="590" t="s">
        <v>206</v>
      </c>
      <c r="E8" s="590"/>
      <c r="F8" s="590"/>
      <c r="G8" s="590"/>
      <c r="H8" s="590"/>
      <c r="I8" s="590"/>
      <c r="J8" s="590"/>
      <c r="K8" s="590"/>
      <c r="L8" s="590"/>
      <c r="M8" s="590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1" t="s">
        <v>276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9"/>
    </row>
    <row r="12" spans="1:14" ht="31.5" customHeight="1">
      <c r="A12" s="377" t="s">
        <v>207</v>
      </c>
      <c r="B12" s="378" t="s">
        <v>302</v>
      </c>
      <c r="C12" s="378"/>
      <c r="D12" s="379" t="s">
        <v>308</v>
      </c>
      <c r="E12" s="562" t="s">
        <v>208</v>
      </c>
      <c r="F12" s="562"/>
      <c r="G12" s="562"/>
      <c r="H12" s="562"/>
      <c r="I12" s="562"/>
      <c r="J12" s="562"/>
      <c r="K12" s="562"/>
      <c r="L12" s="562"/>
      <c r="M12" s="562"/>
      <c r="N12" s="9"/>
    </row>
    <row r="13" spans="1:14" ht="9" customHeight="1">
      <c r="A13" s="615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</row>
    <row r="14" spans="1:14" ht="79.5" customHeight="1">
      <c r="A14" s="216" t="s">
        <v>0</v>
      </c>
      <c r="B14" s="216" t="s">
        <v>1</v>
      </c>
      <c r="C14" s="624" t="s">
        <v>152</v>
      </c>
      <c r="D14" s="625"/>
      <c r="E14" s="626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3">
        <v>3</v>
      </c>
      <c r="D15" s="514"/>
      <c r="E15" s="515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7" t="s">
        <v>5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N16" s="10"/>
    </row>
    <row r="17" spans="1:16" ht="25.5">
      <c r="A17" s="597" t="s">
        <v>6</v>
      </c>
      <c r="B17" s="24" t="s">
        <v>7</v>
      </c>
      <c r="C17" s="542"/>
      <c r="D17" s="523"/>
      <c r="E17" s="524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6" ht="23.25" customHeight="1">
      <c r="A18" s="598"/>
      <c r="B18" s="26" t="s">
        <v>8</v>
      </c>
      <c r="C18" s="542" t="s">
        <v>188</v>
      </c>
      <c r="D18" s="523"/>
      <c r="E18" s="524"/>
      <c r="F18" s="223" t="s">
        <v>176</v>
      </c>
      <c r="G18" s="225">
        <v>303.90939830684005</v>
      </c>
      <c r="H18" s="279">
        <v>1.643</v>
      </c>
      <c r="I18" s="226">
        <v>499.32314141813822</v>
      </c>
      <c r="J18" s="227">
        <v>1.7232924344865311E-3</v>
      </c>
      <c r="K18" s="226">
        <v>126.36196175230175</v>
      </c>
      <c r="L18" s="76">
        <v>688.25400000000002</v>
      </c>
      <c r="M18" s="76">
        <v>0.04</v>
      </c>
      <c r="N18" s="77">
        <v>2.5325783192236672E-2</v>
      </c>
      <c r="P18" s="676">
        <f>SUM(M18*10%)+M18</f>
        <v>4.3999999999999997E-2</v>
      </c>
    </row>
    <row r="19" spans="1:16" ht="23.25" customHeight="1">
      <c r="A19" s="598"/>
      <c r="B19" s="24" t="s">
        <v>10</v>
      </c>
      <c r="C19" s="544" t="s">
        <v>9</v>
      </c>
      <c r="D19" s="545"/>
      <c r="E19" s="546"/>
      <c r="F19" s="223" t="s">
        <v>176</v>
      </c>
      <c r="G19" s="225">
        <v>1129.9195578074821</v>
      </c>
      <c r="H19" s="417">
        <v>0.82150000000000001</v>
      </c>
      <c r="I19" s="226">
        <v>928.22891673884658</v>
      </c>
      <c r="J19" s="227">
        <v>3.2035564487249615E-3</v>
      </c>
      <c r="K19" s="226">
        <v>234.90364684722761</v>
      </c>
      <c r="L19" s="409">
        <v>1279.4459999999999</v>
      </c>
      <c r="M19" s="409">
        <v>7.0000000000000007E-2</v>
      </c>
      <c r="N19" s="187">
        <v>4.7079981575311756E-2</v>
      </c>
      <c r="P19" s="676">
        <f t="shared" ref="P19:P82" si="0">SUM(M19*10%)+M19</f>
        <v>7.7000000000000013E-2</v>
      </c>
    </row>
    <row r="20" spans="1:16" ht="35.25" customHeight="1">
      <c r="A20" s="598"/>
      <c r="B20" s="26" t="s">
        <v>11</v>
      </c>
      <c r="C20" s="466" t="s">
        <v>9</v>
      </c>
      <c r="D20" s="543"/>
      <c r="E20" s="468"/>
      <c r="F20" s="472" t="s">
        <v>177</v>
      </c>
      <c r="G20" s="225"/>
      <c r="H20" s="372"/>
      <c r="I20" s="405"/>
      <c r="J20" s="227"/>
      <c r="K20" s="231"/>
      <c r="L20" s="191"/>
      <c r="M20" s="409"/>
      <c r="N20" s="187"/>
      <c r="P20" s="676">
        <f t="shared" si="0"/>
        <v>0</v>
      </c>
    </row>
    <row r="21" spans="1:16" ht="22.5" customHeight="1">
      <c r="A21" s="598"/>
      <c r="B21" s="130" t="s">
        <v>220</v>
      </c>
      <c r="C21" s="469"/>
      <c r="D21" s="470"/>
      <c r="E21" s="471"/>
      <c r="F21" s="456"/>
      <c r="G21" s="225"/>
      <c r="H21" s="372"/>
      <c r="I21" s="405"/>
      <c r="J21" s="227"/>
      <c r="K21" s="231"/>
      <c r="L21" s="192"/>
      <c r="M21" s="197"/>
      <c r="N21" s="423"/>
      <c r="P21" s="676">
        <f t="shared" si="0"/>
        <v>0</v>
      </c>
    </row>
    <row r="22" spans="1:16" hidden="1" outlineLevel="2">
      <c r="A22" s="598"/>
      <c r="B22" s="131" t="s">
        <v>221</v>
      </c>
      <c r="C22" s="469"/>
      <c r="D22" s="470"/>
      <c r="E22" s="471"/>
      <c r="F22" s="456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  <c r="P22" s="676">
        <f t="shared" si="0"/>
        <v>0</v>
      </c>
    </row>
    <row r="23" spans="1:16" collapsed="1">
      <c r="A23" s="598"/>
      <c r="B23" s="131" t="s">
        <v>222</v>
      </c>
      <c r="C23" s="469"/>
      <c r="D23" s="470"/>
      <c r="E23" s="471"/>
      <c r="F23" s="456"/>
      <c r="G23" s="225">
        <v>1188.5258683837678</v>
      </c>
      <c r="H23" s="372">
        <v>0.76449999999999996</v>
      </c>
      <c r="I23" s="405">
        <v>908.62802637939046</v>
      </c>
      <c r="J23" s="227">
        <v>3.1359087407302612E-3</v>
      </c>
      <c r="K23" s="231">
        <v>229.94331804917067</v>
      </c>
      <c r="L23" s="193">
        <v>1252.4280000000001</v>
      </c>
      <c r="M23" s="410">
        <v>5.7748597303132539E-2</v>
      </c>
      <c r="N23" s="423">
        <v>4.608581996243611E-2</v>
      </c>
      <c r="P23" s="676">
        <f t="shared" si="0"/>
        <v>6.3523457033445793E-2</v>
      </c>
    </row>
    <row r="24" spans="1:16" hidden="1" outlineLevel="1">
      <c r="A24" s="598"/>
      <c r="B24" s="132" t="s">
        <v>223</v>
      </c>
      <c r="C24" s="478"/>
      <c r="D24" s="479"/>
      <c r="E24" s="480"/>
      <c r="F24" s="473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  <c r="P24" s="676">
        <f t="shared" si="0"/>
        <v>0</v>
      </c>
    </row>
    <row r="25" spans="1:16" ht="33.75" hidden="1" outlineLevel="1" collapsed="1">
      <c r="A25" s="598"/>
      <c r="B25" s="28" t="s">
        <v>224</v>
      </c>
      <c r="C25" s="544" t="s">
        <v>9</v>
      </c>
      <c r="D25" s="545"/>
      <c r="E25" s="546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  <c r="P25" s="676">
        <f t="shared" si="0"/>
        <v>0</v>
      </c>
    </row>
    <row r="26" spans="1:16" ht="45" customHeight="1" collapsed="1">
      <c r="A26" s="598"/>
      <c r="B26" s="28" t="s">
        <v>12</v>
      </c>
      <c r="C26" s="544" t="s">
        <v>9</v>
      </c>
      <c r="D26" s="545"/>
      <c r="E26" s="546"/>
      <c r="F26" s="233" t="s">
        <v>178</v>
      </c>
      <c r="G26" s="225">
        <v>1164.0011523958547</v>
      </c>
      <c r="H26" s="279">
        <v>0.71069999999999989</v>
      </c>
      <c r="I26" s="405">
        <v>827.2556190077338</v>
      </c>
      <c r="J26" s="407">
        <v>2.8550716587531144E-3</v>
      </c>
      <c r="K26" s="226">
        <v>209.35068739562874</v>
      </c>
      <c r="L26" s="410">
        <v>1140.2670000000001</v>
      </c>
      <c r="M26" s="410">
        <v>0.06</v>
      </c>
      <c r="N26" s="79">
        <v>4.195859297056876E-2</v>
      </c>
      <c r="P26" s="676">
        <f t="shared" si="0"/>
        <v>6.6000000000000003E-2</v>
      </c>
    </row>
    <row r="27" spans="1:16">
      <c r="A27" s="598"/>
      <c r="B27" s="28" t="s">
        <v>13</v>
      </c>
      <c r="C27" s="606" t="s">
        <v>9</v>
      </c>
      <c r="D27" s="607"/>
      <c r="E27" s="608"/>
      <c r="F27" s="570" t="s">
        <v>179</v>
      </c>
      <c r="G27" s="235"/>
      <c r="H27" s="372"/>
      <c r="I27" s="229"/>
      <c r="J27" s="407"/>
      <c r="K27" s="228"/>
      <c r="L27" s="80"/>
      <c r="M27" s="80"/>
      <c r="N27" s="80"/>
      <c r="P27" s="676">
        <f t="shared" si="0"/>
        <v>0</v>
      </c>
    </row>
    <row r="28" spans="1:16">
      <c r="A28" s="598"/>
      <c r="B28" s="29" t="s">
        <v>14</v>
      </c>
      <c r="C28" s="609"/>
      <c r="D28" s="610"/>
      <c r="E28" s="611"/>
      <c r="F28" s="571"/>
      <c r="G28" s="236">
        <v>582.00057619792733</v>
      </c>
      <c r="H28" s="373">
        <v>1.5290000000000001</v>
      </c>
      <c r="I28" s="429">
        <v>889.87888100663099</v>
      </c>
      <c r="J28" s="400">
        <v>3.0712006234933963E-3</v>
      </c>
      <c r="K28" s="399">
        <v>225.19853737717492</v>
      </c>
      <c r="L28" s="81">
        <v>1226.585</v>
      </c>
      <c r="M28" s="81">
        <v>5.6556980035697195E-2</v>
      </c>
      <c r="N28" s="82">
        <v>4.513485904882486E-2</v>
      </c>
      <c r="P28" s="676">
        <f t="shared" si="0"/>
        <v>6.2212678039266917E-2</v>
      </c>
    </row>
    <row r="29" spans="1:16">
      <c r="A29" s="598"/>
      <c r="B29" s="29" t="s">
        <v>15</v>
      </c>
      <c r="C29" s="609"/>
      <c r="D29" s="610"/>
      <c r="E29" s="611"/>
      <c r="F29" s="571"/>
      <c r="G29" s="236">
        <v>194.0001920659758</v>
      </c>
      <c r="H29" s="373">
        <v>7.0340000000000007</v>
      </c>
      <c r="I29" s="429">
        <v>1364.5973509920739</v>
      </c>
      <c r="J29" s="400">
        <v>4.7095760160568018E-3</v>
      </c>
      <c r="K29" s="399">
        <v>345.33388094856082</v>
      </c>
      <c r="L29" s="81">
        <v>1880.924</v>
      </c>
      <c r="M29" s="81">
        <v>0.1</v>
      </c>
      <c r="N29" s="82">
        <v>6.9212687715158955E-2</v>
      </c>
      <c r="P29" s="676">
        <f t="shared" si="0"/>
        <v>0.11000000000000001</v>
      </c>
    </row>
    <row r="30" spans="1:16">
      <c r="A30" s="598"/>
      <c r="B30" s="30" t="s">
        <v>16</v>
      </c>
      <c r="C30" s="612"/>
      <c r="D30" s="613"/>
      <c r="E30" s="614"/>
      <c r="F30" s="616"/>
      <c r="G30" s="236">
        <v>364.72036108403432</v>
      </c>
      <c r="H30" s="374">
        <v>5.391</v>
      </c>
      <c r="I30" s="430">
        <v>1966.2074666040292</v>
      </c>
      <c r="J30" s="408">
        <v>6.7858870754644507E-3</v>
      </c>
      <c r="K30" s="406">
        <v>497.5812496622317</v>
      </c>
      <c r="L30" s="83">
        <v>2710.1680000000001</v>
      </c>
      <c r="M30" s="83">
        <v>0.14000000000000001</v>
      </c>
      <c r="N30" s="84">
        <v>9.9726489480829239E-2</v>
      </c>
      <c r="P30" s="676">
        <f t="shared" si="0"/>
        <v>0.15400000000000003</v>
      </c>
    </row>
    <row r="31" spans="1:16" ht="33.75">
      <c r="A31" s="598"/>
      <c r="B31" s="24" t="s">
        <v>17</v>
      </c>
      <c r="C31" s="544" t="s">
        <v>9</v>
      </c>
      <c r="D31" s="545"/>
      <c r="E31" s="546"/>
      <c r="F31" s="233" t="s">
        <v>180</v>
      </c>
      <c r="G31" s="226">
        <v>1402.6587614161849</v>
      </c>
      <c r="H31" s="418">
        <v>1.2455500000000002</v>
      </c>
      <c r="I31" s="406">
        <v>1747.0816202819294</v>
      </c>
      <c r="J31" s="408">
        <v>6.0296274875453887E-3</v>
      </c>
      <c r="K31" s="406">
        <v>442.12783780302306</v>
      </c>
      <c r="L31" s="410">
        <v>2408.13</v>
      </c>
      <c r="M31" s="410">
        <v>0.11103720116073</v>
      </c>
      <c r="N31" s="424">
        <v>8.8612376764147363E-2</v>
      </c>
      <c r="P31" s="676">
        <f t="shared" si="0"/>
        <v>0.122140921276803</v>
      </c>
    </row>
    <row r="32" spans="1:16" ht="33.75" customHeight="1">
      <c r="A32" s="598"/>
      <c r="B32" s="24" t="s">
        <v>18</v>
      </c>
      <c r="C32" s="544" t="s">
        <v>9</v>
      </c>
      <c r="D32" s="545"/>
      <c r="E32" s="546"/>
      <c r="F32" s="233" t="s">
        <v>180</v>
      </c>
      <c r="G32" s="226">
        <v>1238.9979498706189</v>
      </c>
      <c r="H32" s="417">
        <v>1.2455500000000002</v>
      </c>
      <c r="I32" s="405">
        <v>1543.2338964613496</v>
      </c>
      <c r="J32" s="407">
        <v>5.3260966252472765E-3</v>
      </c>
      <c r="K32" s="406">
        <v>390.54080699256963</v>
      </c>
      <c r="L32" s="410">
        <v>2127.152</v>
      </c>
      <c r="M32" s="410">
        <v>0.11</v>
      </c>
      <c r="N32" s="422">
        <v>7.827317389233869E-2</v>
      </c>
      <c r="P32" s="676">
        <f t="shared" si="0"/>
        <v>0.121</v>
      </c>
    </row>
    <row r="33" spans="1:16">
      <c r="A33" s="597" t="s">
        <v>20</v>
      </c>
      <c r="B33" s="28" t="s">
        <v>21</v>
      </c>
      <c r="C33" s="606" t="s">
        <v>22</v>
      </c>
      <c r="D33" s="607"/>
      <c r="E33" s="608"/>
      <c r="F33" s="600" t="s">
        <v>264</v>
      </c>
      <c r="G33" s="603">
        <v>5382.438069804185</v>
      </c>
      <c r="H33" s="567">
        <v>0.36599999999999999</v>
      </c>
      <c r="I33" s="507">
        <v>1969.9723335483318</v>
      </c>
      <c r="J33" s="509">
        <v>6.7988805984634821E-3</v>
      </c>
      <c r="K33" s="567">
        <v>498.53401137775592</v>
      </c>
      <c r="L33" s="511">
        <v>2715.357</v>
      </c>
      <c r="M33" s="511">
        <v>0.14000000000000001</v>
      </c>
      <c r="N33" s="592">
        <v>9.9917444387722251E-2</v>
      </c>
      <c r="P33" s="676">
        <f t="shared" si="0"/>
        <v>0.15400000000000003</v>
      </c>
    </row>
    <row r="34" spans="1:16">
      <c r="A34" s="598"/>
      <c r="B34" s="31" t="s">
        <v>23</v>
      </c>
      <c r="C34" s="609"/>
      <c r="D34" s="610"/>
      <c r="E34" s="611"/>
      <c r="F34" s="601"/>
      <c r="G34" s="604"/>
      <c r="H34" s="568"/>
      <c r="I34" s="501"/>
      <c r="J34" s="502"/>
      <c r="K34" s="568"/>
      <c r="L34" s="503"/>
      <c r="M34" s="503"/>
      <c r="N34" s="593"/>
      <c r="P34" s="676">
        <f t="shared" si="0"/>
        <v>0</v>
      </c>
    </row>
    <row r="35" spans="1:16" ht="25.5">
      <c r="A35" s="598"/>
      <c r="B35" s="31" t="s">
        <v>24</v>
      </c>
      <c r="C35" s="609"/>
      <c r="D35" s="610"/>
      <c r="E35" s="611"/>
      <c r="F35" s="601"/>
      <c r="G35" s="604"/>
      <c r="H35" s="568"/>
      <c r="I35" s="501"/>
      <c r="J35" s="502"/>
      <c r="K35" s="568"/>
      <c r="L35" s="503"/>
      <c r="M35" s="503"/>
      <c r="N35" s="593"/>
      <c r="P35" s="676">
        <f t="shared" si="0"/>
        <v>0</v>
      </c>
    </row>
    <row r="36" spans="1:16">
      <c r="A36" s="599"/>
      <c r="B36" s="32" t="s">
        <v>25</v>
      </c>
      <c r="C36" s="612"/>
      <c r="D36" s="613"/>
      <c r="E36" s="614"/>
      <c r="F36" s="602"/>
      <c r="G36" s="605"/>
      <c r="H36" s="569"/>
      <c r="I36" s="508"/>
      <c r="J36" s="502"/>
      <c r="K36" s="568"/>
      <c r="L36" s="512"/>
      <c r="M36" s="512"/>
      <c r="N36" s="594"/>
      <c r="P36" s="676">
        <f t="shared" si="0"/>
        <v>0</v>
      </c>
    </row>
    <row r="37" spans="1:16" ht="45" customHeight="1">
      <c r="A37" s="595" t="s">
        <v>26</v>
      </c>
      <c r="B37" s="28" t="s">
        <v>169</v>
      </c>
      <c r="C37" s="544"/>
      <c r="D37" s="545"/>
      <c r="E37" s="546"/>
      <c r="F37" s="247"/>
      <c r="G37" s="248"/>
      <c r="H37" s="249"/>
      <c r="I37" s="250"/>
      <c r="J37" s="251"/>
      <c r="K37" s="248"/>
      <c r="L37" s="140"/>
      <c r="M37" s="135"/>
      <c r="N37" s="163"/>
      <c r="P37" s="676">
        <f t="shared" si="0"/>
        <v>0</v>
      </c>
    </row>
    <row r="38" spans="1:16">
      <c r="A38" s="596"/>
      <c r="B38" s="28"/>
      <c r="C38" s="606" t="s">
        <v>22</v>
      </c>
      <c r="D38" s="607"/>
      <c r="E38" s="608"/>
      <c r="F38" s="571" t="s">
        <v>235</v>
      </c>
      <c r="G38" s="252"/>
      <c r="H38" s="397"/>
      <c r="I38" s="236"/>
      <c r="J38" s="254"/>
      <c r="K38" s="236"/>
      <c r="L38" s="208"/>
      <c r="M38" s="135"/>
      <c r="N38" s="210"/>
      <c r="P38" s="676">
        <f t="shared" si="0"/>
        <v>0</v>
      </c>
    </row>
    <row r="39" spans="1:16" ht="15" customHeight="1">
      <c r="A39" s="596"/>
      <c r="B39" s="31" t="s">
        <v>27</v>
      </c>
      <c r="C39" s="609"/>
      <c r="D39" s="610"/>
      <c r="E39" s="611"/>
      <c r="F39" s="571"/>
      <c r="G39" s="252"/>
      <c r="H39" s="397"/>
      <c r="I39" s="236"/>
      <c r="J39" s="254"/>
      <c r="K39" s="236"/>
      <c r="L39" s="209"/>
      <c r="M39" s="213"/>
      <c r="N39" s="211"/>
      <c r="P39" s="676">
        <f t="shared" si="0"/>
        <v>0</v>
      </c>
    </row>
    <row r="40" spans="1:16">
      <c r="A40" s="596"/>
      <c r="B40" s="133" t="s">
        <v>236</v>
      </c>
      <c r="C40" s="609"/>
      <c r="D40" s="610"/>
      <c r="E40" s="611"/>
      <c r="F40" s="571"/>
      <c r="G40" s="252"/>
      <c r="H40" s="397"/>
      <c r="I40" s="236"/>
      <c r="J40" s="254"/>
      <c r="K40" s="236"/>
      <c r="L40" s="209"/>
      <c r="M40" s="213"/>
      <c r="N40" s="211"/>
      <c r="P40" s="676">
        <f t="shared" si="0"/>
        <v>0</v>
      </c>
    </row>
    <row r="41" spans="1:16" hidden="1" outlineLevel="1">
      <c r="A41" s="596"/>
      <c r="B41" s="134" t="s">
        <v>237</v>
      </c>
      <c r="C41" s="609"/>
      <c r="D41" s="610"/>
      <c r="E41" s="611"/>
      <c r="F41" s="571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  <c r="P41" s="676">
        <f t="shared" si="0"/>
        <v>0</v>
      </c>
    </row>
    <row r="42" spans="1:16" hidden="1" outlineLevel="1">
      <c r="A42" s="596"/>
      <c r="B42" s="134" t="s">
        <v>238</v>
      </c>
      <c r="C42" s="609"/>
      <c r="D42" s="610"/>
      <c r="E42" s="611"/>
      <c r="F42" s="571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  <c r="P42" s="676">
        <f t="shared" si="0"/>
        <v>0</v>
      </c>
    </row>
    <row r="43" spans="1:16" collapsed="1">
      <c r="A43" s="596"/>
      <c r="B43" s="134" t="s">
        <v>239</v>
      </c>
      <c r="C43" s="609"/>
      <c r="D43" s="610"/>
      <c r="E43" s="611"/>
      <c r="F43" s="571"/>
      <c r="G43" s="252">
        <v>1.3732911630089581</v>
      </c>
      <c r="H43" s="397">
        <v>1643</v>
      </c>
      <c r="I43" s="236">
        <v>2256.3173808237184</v>
      </c>
      <c r="J43" s="254">
        <v>7.7871309171266357E-3</v>
      </c>
      <c r="K43" s="236">
        <v>570.99835142217887</v>
      </c>
      <c r="L43" s="209">
        <v>3110.047</v>
      </c>
      <c r="M43" s="213">
        <v>0.16</v>
      </c>
      <c r="N43" s="211">
        <v>0.11444093025074652</v>
      </c>
      <c r="P43" s="676">
        <f t="shared" si="0"/>
        <v>0.17599999999999999</v>
      </c>
    </row>
    <row r="44" spans="1:16" collapsed="1">
      <c r="A44" s="596"/>
      <c r="B44" s="134" t="s">
        <v>240</v>
      </c>
      <c r="C44" s="609"/>
      <c r="D44" s="610"/>
      <c r="E44" s="611"/>
      <c r="F44" s="571"/>
      <c r="G44" s="252">
        <v>1.5257128145507481</v>
      </c>
      <c r="H44" s="397" t="s">
        <v>297</v>
      </c>
      <c r="I44" s="236">
        <v>0</v>
      </c>
      <c r="J44" s="254">
        <v>0</v>
      </c>
      <c r="K44" s="236">
        <v>0</v>
      </c>
      <c r="L44" s="209">
        <v>0</v>
      </c>
      <c r="M44" s="213">
        <v>0</v>
      </c>
      <c r="N44" s="211">
        <v>0</v>
      </c>
      <c r="P44" s="676">
        <f t="shared" si="0"/>
        <v>0</v>
      </c>
    </row>
    <row r="45" spans="1:16" hidden="1">
      <c r="A45" s="596"/>
      <c r="B45" s="134" t="s">
        <v>241</v>
      </c>
      <c r="C45" s="609"/>
      <c r="D45" s="610"/>
      <c r="E45" s="611"/>
      <c r="F45" s="571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  <c r="P45" s="676">
        <f t="shared" si="0"/>
        <v>0</v>
      </c>
    </row>
    <row r="46" spans="1:16" ht="25.5">
      <c r="A46" s="596"/>
      <c r="B46" s="31" t="s">
        <v>273</v>
      </c>
      <c r="C46" s="609"/>
      <c r="D46" s="610"/>
      <c r="E46" s="611"/>
      <c r="F46" s="571"/>
      <c r="G46" s="252"/>
      <c r="H46" s="397"/>
      <c r="I46" s="236"/>
      <c r="J46" s="254"/>
      <c r="K46" s="236"/>
      <c r="L46" s="209"/>
      <c r="M46" s="213"/>
      <c r="N46" s="211"/>
      <c r="P46" s="676">
        <f t="shared" si="0"/>
        <v>0</v>
      </c>
    </row>
    <row r="47" spans="1:16">
      <c r="A47" s="596"/>
      <c r="B47" s="133" t="s">
        <v>236</v>
      </c>
      <c r="C47" s="609"/>
      <c r="D47" s="610"/>
      <c r="E47" s="611"/>
      <c r="F47" s="571"/>
      <c r="G47" s="252"/>
      <c r="H47" s="397"/>
      <c r="I47" s="236"/>
      <c r="J47" s="254"/>
      <c r="K47" s="236"/>
      <c r="L47" s="209"/>
      <c r="M47" s="213"/>
      <c r="N47" s="211"/>
      <c r="P47" s="676">
        <f t="shared" si="0"/>
        <v>0</v>
      </c>
    </row>
    <row r="48" spans="1:16" hidden="1" outlineLevel="1">
      <c r="A48" s="596"/>
      <c r="B48" s="134" t="s">
        <v>237</v>
      </c>
      <c r="C48" s="609"/>
      <c r="D48" s="610"/>
      <c r="E48" s="611"/>
      <c r="F48" s="571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  <c r="P48" s="676">
        <f t="shared" si="0"/>
        <v>0</v>
      </c>
    </row>
    <row r="49" spans="1:16" hidden="1" outlineLevel="1">
      <c r="A49" s="596"/>
      <c r="B49" s="134" t="s">
        <v>238</v>
      </c>
      <c r="C49" s="609"/>
      <c r="D49" s="610"/>
      <c r="E49" s="611"/>
      <c r="F49" s="571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  <c r="P49" s="676">
        <f t="shared" si="0"/>
        <v>0</v>
      </c>
    </row>
    <row r="50" spans="1:16" collapsed="1">
      <c r="A50" s="596"/>
      <c r="B50" s="134" t="s">
        <v>239</v>
      </c>
      <c r="C50" s="609"/>
      <c r="D50" s="610"/>
      <c r="E50" s="611"/>
      <c r="F50" s="571"/>
      <c r="G50" s="252">
        <v>1.6284520122348416</v>
      </c>
      <c r="H50" s="397">
        <v>1643</v>
      </c>
      <c r="I50" s="236">
        <v>2675.5466561018447</v>
      </c>
      <c r="J50" s="254">
        <v>9.2339988438768505E-3</v>
      </c>
      <c r="K50" s="236">
        <v>677.09123848061836</v>
      </c>
      <c r="L50" s="209">
        <v>3738.1930000000002</v>
      </c>
      <c r="M50" s="213">
        <v>0.19</v>
      </c>
      <c r="N50" s="211">
        <v>0.13570433435290347</v>
      </c>
      <c r="P50" s="676">
        <f t="shared" si="0"/>
        <v>0.20900000000000002</v>
      </c>
    </row>
    <row r="51" spans="1:16" collapsed="1">
      <c r="A51" s="596"/>
      <c r="B51" s="134" t="s">
        <v>240</v>
      </c>
      <c r="C51" s="609"/>
      <c r="D51" s="610"/>
      <c r="E51" s="611"/>
      <c r="F51" s="571"/>
      <c r="G51" s="252">
        <v>1.9294261362804983</v>
      </c>
      <c r="H51" s="397" t="s">
        <v>297</v>
      </c>
      <c r="I51" s="236">
        <v>0</v>
      </c>
      <c r="J51" s="254">
        <v>0</v>
      </c>
      <c r="K51" s="236">
        <v>0</v>
      </c>
      <c r="L51" s="209">
        <v>0</v>
      </c>
      <c r="M51" s="213">
        <v>0</v>
      </c>
      <c r="N51" s="211">
        <v>0</v>
      </c>
      <c r="P51" s="676">
        <f t="shared" si="0"/>
        <v>0</v>
      </c>
    </row>
    <row r="52" spans="1:16" hidden="1">
      <c r="A52" s="596"/>
      <c r="B52" s="134" t="s">
        <v>241</v>
      </c>
      <c r="C52" s="609"/>
      <c r="D52" s="610"/>
      <c r="E52" s="611"/>
      <c r="F52" s="571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  <c r="P52" s="676">
        <f t="shared" si="0"/>
        <v>0</v>
      </c>
    </row>
    <row r="53" spans="1:16" ht="25.5" hidden="1" outlineLevel="1" collapsed="1">
      <c r="A53" s="596"/>
      <c r="B53" s="31" t="s">
        <v>28</v>
      </c>
      <c r="C53" s="609"/>
      <c r="D53" s="610"/>
      <c r="E53" s="611"/>
      <c r="F53" s="571"/>
      <c r="G53" s="252"/>
      <c r="H53" s="397"/>
      <c r="I53" s="236"/>
      <c r="J53" s="254"/>
      <c r="K53" s="236"/>
      <c r="L53" s="209"/>
      <c r="M53" s="213"/>
      <c r="N53" s="211"/>
      <c r="P53" s="676">
        <f t="shared" si="0"/>
        <v>0</v>
      </c>
    </row>
    <row r="54" spans="1:16" ht="25.5" collapsed="1">
      <c r="A54" s="596"/>
      <c r="B54" s="31" t="s">
        <v>29</v>
      </c>
      <c r="C54" s="609"/>
      <c r="D54" s="610"/>
      <c r="E54" s="611"/>
      <c r="F54" s="571"/>
      <c r="G54" s="252"/>
      <c r="H54" s="397"/>
      <c r="I54" s="236"/>
      <c r="J54" s="254"/>
      <c r="K54" s="236"/>
      <c r="L54" s="209"/>
      <c r="M54" s="213"/>
      <c r="N54" s="211"/>
      <c r="P54" s="676">
        <f t="shared" si="0"/>
        <v>0</v>
      </c>
    </row>
    <row r="55" spans="1:16">
      <c r="A55" s="596"/>
      <c r="B55" s="133" t="s">
        <v>242</v>
      </c>
      <c r="C55" s="609"/>
      <c r="D55" s="610"/>
      <c r="E55" s="611"/>
      <c r="F55" s="571"/>
      <c r="G55" s="252"/>
      <c r="H55" s="397"/>
      <c r="I55" s="236"/>
      <c r="J55" s="254"/>
      <c r="K55" s="236"/>
      <c r="L55" s="209"/>
      <c r="M55" s="213"/>
      <c r="N55" s="211"/>
      <c r="P55" s="676">
        <f t="shared" si="0"/>
        <v>0</v>
      </c>
    </row>
    <row r="56" spans="1:16">
      <c r="A56" s="596"/>
      <c r="B56" s="134" t="s">
        <v>243</v>
      </c>
      <c r="C56" s="609"/>
      <c r="D56" s="610"/>
      <c r="E56" s="611"/>
      <c r="F56" s="571"/>
      <c r="G56" s="252">
        <v>0.15921235923047516</v>
      </c>
      <c r="H56" s="397">
        <v>1643</v>
      </c>
      <c r="I56" s="236">
        <v>261.58590621567072</v>
      </c>
      <c r="J56" s="254">
        <v>9.0280016237475637E-4</v>
      </c>
      <c r="K56" s="236">
        <v>66.198630775026714</v>
      </c>
      <c r="L56" s="209">
        <v>360.56299999999999</v>
      </c>
      <c r="M56" s="213">
        <v>1.6625306197539939E-2</v>
      </c>
      <c r="N56" s="211">
        <v>1.3267696602539599E-2</v>
      </c>
      <c r="P56" s="676">
        <f t="shared" si="0"/>
        <v>1.8287836817293932E-2</v>
      </c>
    </row>
    <row r="57" spans="1:16">
      <c r="A57" s="596"/>
      <c r="B57" s="31" t="s">
        <v>30</v>
      </c>
      <c r="C57" s="609"/>
      <c r="D57" s="610"/>
      <c r="E57" s="611"/>
      <c r="F57" s="571"/>
      <c r="G57" s="252"/>
      <c r="H57" s="397"/>
      <c r="I57" s="236"/>
      <c r="J57" s="254"/>
      <c r="K57" s="236"/>
      <c r="L57" s="209"/>
      <c r="M57" s="213"/>
      <c r="N57" s="211"/>
      <c r="P57" s="676">
        <f t="shared" si="0"/>
        <v>0</v>
      </c>
    </row>
    <row r="58" spans="1:16">
      <c r="A58" s="596"/>
      <c r="B58" s="133" t="s">
        <v>236</v>
      </c>
      <c r="C58" s="609"/>
      <c r="D58" s="610"/>
      <c r="E58" s="611"/>
      <c r="F58" s="571"/>
      <c r="G58" s="252"/>
      <c r="H58" s="397"/>
      <c r="I58" s="236"/>
      <c r="J58" s="254"/>
      <c r="K58" s="236"/>
      <c r="L58" s="209"/>
      <c r="M58" s="213"/>
      <c r="N58" s="211"/>
      <c r="P58" s="676">
        <f t="shared" si="0"/>
        <v>0</v>
      </c>
    </row>
    <row r="59" spans="1:16">
      <c r="A59" s="596"/>
      <c r="B59" s="359" t="s">
        <v>244</v>
      </c>
      <c r="C59" s="617"/>
      <c r="D59" s="610"/>
      <c r="E59" s="611"/>
      <c r="F59" s="623"/>
      <c r="G59" s="360">
        <v>0.10116941061957688</v>
      </c>
      <c r="H59" s="361">
        <v>1643</v>
      </c>
      <c r="I59" s="362">
        <v>166.22134164796481</v>
      </c>
      <c r="J59" s="363">
        <v>5.7367255140346933E-4</v>
      </c>
      <c r="K59" s="362">
        <v>42.065053816817603</v>
      </c>
      <c r="L59" s="364">
        <v>229.11500000000001</v>
      </c>
      <c r="M59" s="365">
        <v>1.0564333306186975E-2</v>
      </c>
      <c r="N59" s="211">
        <v>8.4307842182980725E-3</v>
      </c>
      <c r="P59" s="676">
        <f t="shared" si="0"/>
        <v>1.1620766636805674E-2</v>
      </c>
    </row>
    <row r="60" spans="1:16" hidden="1">
      <c r="A60" s="596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  <c r="P60" s="676">
        <f t="shared" si="0"/>
        <v>0</v>
      </c>
    </row>
    <row r="61" spans="1:16">
      <c r="A61" s="596"/>
      <c r="B61" s="366" t="s">
        <v>225</v>
      </c>
      <c r="C61" s="618" t="s">
        <v>19</v>
      </c>
      <c r="D61" s="619"/>
      <c r="E61" s="620"/>
      <c r="F61" s="570" t="s">
        <v>245</v>
      </c>
      <c r="G61" s="259"/>
      <c r="H61" s="402"/>
      <c r="I61" s="368"/>
      <c r="J61" s="369"/>
      <c r="K61" s="368"/>
      <c r="L61" s="208"/>
      <c r="M61" s="135"/>
      <c r="N61" s="211"/>
      <c r="P61" s="676">
        <f t="shared" si="0"/>
        <v>0</v>
      </c>
    </row>
    <row r="62" spans="1:16">
      <c r="A62" s="596"/>
      <c r="B62" s="370" t="s">
        <v>251</v>
      </c>
      <c r="C62" s="617"/>
      <c r="D62" s="610"/>
      <c r="E62" s="611"/>
      <c r="F62" s="623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  <c r="P62" s="676">
        <f t="shared" si="0"/>
        <v>0</v>
      </c>
    </row>
    <row r="63" spans="1:16">
      <c r="A63" s="596"/>
      <c r="B63" s="371" t="s">
        <v>246</v>
      </c>
      <c r="C63" s="617"/>
      <c r="D63" s="610"/>
      <c r="E63" s="611"/>
      <c r="F63" s="623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  <c r="P63" s="676">
        <f t="shared" si="0"/>
        <v>0</v>
      </c>
    </row>
    <row r="64" spans="1:16">
      <c r="A64" s="596"/>
      <c r="B64" s="371" t="s">
        <v>247</v>
      </c>
      <c r="C64" s="617"/>
      <c r="D64" s="610"/>
      <c r="E64" s="611"/>
      <c r="F64" s="623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  <c r="P64" s="676">
        <f t="shared" si="0"/>
        <v>0</v>
      </c>
    </row>
    <row r="65" spans="1:16">
      <c r="A65" s="596"/>
      <c r="B65" s="32" t="s">
        <v>248</v>
      </c>
      <c r="C65" s="612"/>
      <c r="D65" s="621"/>
      <c r="E65" s="622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  <c r="P65" s="676">
        <f t="shared" si="0"/>
        <v>0</v>
      </c>
    </row>
    <row r="66" spans="1:16" ht="60" customHeight="1">
      <c r="A66" s="597" t="s">
        <v>296</v>
      </c>
      <c r="B66" s="28" t="s">
        <v>31</v>
      </c>
      <c r="C66" s="606" t="s">
        <v>19</v>
      </c>
      <c r="D66" s="607"/>
      <c r="E66" s="608"/>
      <c r="F66" s="570" t="s">
        <v>175</v>
      </c>
      <c r="G66" s="507">
        <v>8.4284176357500264</v>
      </c>
      <c r="H66" s="634">
        <v>1643</v>
      </c>
      <c r="I66" s="507">
        <v>13847.890175537294</v>
      </c>
      <c r="J66" s="502">
        <v>4.7792626444925483E-2</v>
      </c>
      <c r="K66" s="567">
        <v>3504.4371541473975</v>
      </c>
      <c r="L66" s="503">
        <v>19087.560000000001</v>
      </c>
      <c r="M66" s="503">
        <v>0.97</v>
      </c>
      <c r="N66" s="592">
        <v>0.70236813631250217</v>
      </c>
      <c r="P66" s="676">
        <f t="shared" si="0"/>
        <v>1.0669999999999999</v>
      </c>
    </row>
    <row r="67" spans="1:16" ht="24">
      <c r="A67" s="630"/>
      <c r="B67" s="33" t="s">
        <v>32</v>
      </c>
      <c r="C67" s="609"/>
      <c r="D67" s="610"/>
      <c r="E67" s="611"/>
      <c r="F67" s="571"/>
      <c r="G67" s="632"/>
      <c r="H67" s="635"/>
      <c r="I67" s="501"/>
      <c r="J67" s="502"/>
      <c r="K67" s="568"/>
      <c r="L67" s="503"/>
      <c r="M67" s="503"/>
      <c r="N67" s="593"/>
      <c r="P67" s="676">
        <f t="shared" si="0"/>
        <v>0</v>
      </c>
    </row>
    <row r="68" spans="1:16" ht="60">
      <c r="A68" s="630"/>
      <c r="B68" s="33" t="s">
        <v>33</v>
      </c>
      <c r="C68" s="609"/>
      <c r="D68" s="610"/>
      <c r="E68" s="611"/>
      <c r="F68" s="571"/>
      <c r="G68" s="632"/>
      <c r="H68" s="635"/>
      <c r="I68" s="501"/>
      <c r="J68" s="502"/>
      <c r="K68" s="568"/>
      <c r="L68" s="503"/>
      <c r="M68" s="503"/>
      <c r="N68" s="593"/>
      <c r="P68" s="676">
        <f t="shared" si="0"/>
        <v>0</v>
      </c>
    </row>
    <row r="69" spans="1:16" ht="36">
      <c r="A69" s="630"/>
      <c r="B69" s="33" t="s">
        <v>34</v>
      </c>
      <c r="C69" s="609"/>
      <c r="D69" s="610"/>
      <c r="E69" s="611"/>
      <c r="F69" s="571"/>
      <c r="G69" s="632"/>
      <c r="H69" s="635"/>
      <c r="I69" s="501"/>
      <c r="J69" s="502"/>
      <c r="K69" s="568"/>
      <c r="L69" s="503"/>
      <c r="M69" s="503"/>
      <c r="N69" s="593"/>
      <c r="P69" s="676">
        <f t="shared" si="0"/>
        <v>0</v>
      </c>
    </row>
    <row r="70" spans="1:16" ht="48">
      <c r="A70" s="630"/>
      <c r="B70" s="33" t="s">
        <v>35</v>
      </c>
      <c r="C70" s="609"/>
      <c r="D70" s="610"/>
      <c r="E70" s="611"/>
      <c r="F70" s="571"/>
      <c r="G70" s="632"/>
      <c r="H70" s="635"/>
      <c r="I70" s="501"/>
      <c r="J70" s="502"/>
      <c r="K70" s="568"/>
      <c r="L70" s="503"/>
      <c r="M70" s="503"/>
      <c r="N70" s="593"/>
      <c r="P70" s="676">
        <f t="shared" si="0"/>
        <v>0</v>
      </c>
    </row>
    <row r="71" spans="1:16">
      <c r="A71" s="630"/>
      <c r="B71" s="33" t="s">
        <v>36</v>
      </c>
      <c r="C71" s="609"/>
      <c r="D71" s="610"/>
      <c r="E71" s="611"/>
      <c r="F71" s="571"/>
      <c r="G71" s="632"/>
      <c r="H71" s="635"/>
      <c r="I71" s="501"/>
      <c r="J71" s="502"/>
      <c r="K71" s="568"/>
      <c r="L71" s="503"/>
      <c r="M71" s="503"/>
      <c r="N71" s="593"/>
      <c r="P71" s="676">
        <f t="shared" si="0"/>
        <v>0</v>
      </c>
    </row>
    <row r="72" spans="1:16">
      <c r="A72" s="630"/>
      <c r="B72" s="33" t="s">
        <v>37</v>
      </c>
      <c r="C72" s="609"/>
      <c r="D72" s="610"/>
      <c r="E72" s="611"/>
      <c r="F72" s="571"/>
      <c r="G72" s="632"/>
      <c r="H72" s="635"/>
      <c r="I72" s="501"/>
      <c r="J72" s="502"/>
      <c r="K72" s="568"/>
      <c r="L72" s="503"/>
      <c r="M72" s="503"/>
      <c r="N72" s="593"/>
      <c r="P72" s="676">
        <f t="shared" si="0"/>
        <v>0</v>
      </c>
    </row>
    <row r="73" spans="1:16" ht="24">
      <c r="A73" s="631"/>
      <c r="B73" s="33" t="s">
        <v>38</v>
      </c>
      <c r="C73" s="612"/>
      <c r="D73" s="613"/>
      <c r="E73" s="614"/>
      <c r="F73" s="616"/>
      <c r="G73" s="633"/>
      <c r="H73" s="636"/>
      <c r="I73" s="508"/>
      <c r="J73" s="510"/>
      <c r="K73" s="569"/>
      <c r="L73" s="512"/>
      <c r="M73" s="512"/>
      <c r="N73" s="594"/>
      <c r="P73" s="676">
        <f t="shared" si="0"/>
        <v>0</v>
      </c>
    </row>
    <row r="74" spans="1:16" ht="25.5" customHeight="1">
      <c r="A74" s="34" t="s">
        <v>39</v>
      </c>
      <c r="B74" s="533" t="s">
        <v>40</v>
      </c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5"/>
      <c r="N74" s="88"/>
      <c r="P74" s="676">
        <f t="shared" si="0"/>
        <v>0</v>
      </c>
    </row>
    <row r="75" spans="1:16">
      <c r="A75" s="597" t="s">
        <v>41</v>
      </c>
      <c r="B75" s="28" t="s">
        <v>44</v>
      </c>
      <c r="C75" s="637"/>
      <c r="D75" s="638"/>
      <c r="E75" s="639"/>
      <c r="F75" s="258"/>
      <c r="G75" s="259"/>
      <c r="H75" s="229"/>
      <c r="I75" s="228"/>
      <c r="J75" s="260"/>
      <c r="K75" s="261"/>
      <c r="L75" s="80"/>
      <c r="M75" s="80"/>
      <c r="N75" s="80"/>
      <c r="P75" s="676">
        <f t="shared" si="0"/>
        <v>0</v>
      </c>
    </row>
    <row r="76" spans="1:16">
      <c r="A76" s="629"/>
      <c r="B76" s="214" t="s">
        <v>45</v>
      </c>
      <c r="C76" s="469" t="s">
        <v>188</v>
      </c>
      <c r="D76" s="470"/>
      <c r="E76" s="471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  <c r="P76" s="676">
        <f t="shared" si="0"/>
        <v>0</v>
      </c>
    </row>
    <row r="77" spans="1:16">
      <c r="A77" s="629"/>
      <c r="B77" s="214" t="s">
        <v>46</v>
      </c>
      <c r="C77" s="469" t="s">
        <v>9</v>
      </c>
      <c r="D77" s="470"/>
      <c r="E77" s="471"/>
      <c r="F77" s="419" t="s">
        <v>166</v>
      </c>
      <c r="G77" s="252">
        <v>61.059472362951745</v>
      </c>
      <c r="H77" s="237">
        <v>12</v>
      </c>
      <c r="I77" s="399">
        <v>732.71366835542096</v>
      </c>
      <c r="J77" s="400">
        <v>2.5287830997289774E-3</v>
      </c>
      <c r="K77" s="262">
        <v>185.425286465109</v>
      </c>
      <c r="L77" s="81">
        <v>1009.953</v>
      </c>
      <c r="M77" s="81">
        <v>4.6568216414106821E-2</v>
      </c>
      <c r="N77" s="82">
        <v>3.7163403751035752E-2</v>
      </c>
      <c r="P77" s="676">
        <f t="shared" si="0"/>
        <v>5.1225038055517501E-2</v>
      </c>
    </row>
    <row r="78" spans="1:16" ht="22.5">
      <c r="A78" s="629"/>
      <c r="B78" s="214" t="s">
        <v>47</v>
      </c>
      <c r="C78" s="469" t="s">
        <v>48</v>
      </c>
      <c r="D78" s="470"/>
      <c r="E78" s="471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6.5853726555442106E-4</v>
      </c>
      <c r="K78" s="262">
        <v>48.287835016955462</v>
      </c>
      <c r="L78" s="81">
        <v>263.00900000000001</v>
      </c>
      <c r="M78" s="81">
        <v>0.01</v>
      </c>
      <c r="N78" s="82">
        <v>9.6779697268322262E-3</v>
      </c>
      <c r="P78" s="676">
        <f t="shared" si="0"/>
        <v>1.0999999999999999E-2</v>
      </c>
    </row>
    <row r="79" spans="1:16" ht="33.75">
      <c r="A79" s="599"/>
      <c r="B79" s="32" t="s">
        <v>49</v>
      </c>
      <c r="C79" s="469" t="s">
        <v>19</v>
      </c>
      <c r="D79" s="470"/>
      <c r="E79" s="471"/>
      <c r="F79" s="434" t="s">
        <v>168</v>
      </c>
      <c r="G79" s="265">
        <v>73.04435940561963</v>
      </c>
      <c r="H79" s="241">
        <v>36</v>
      </c>
      <c r="I79" s="406">
        <v>2629.5969386023066</v>
      </c>
      <c r="J79" s="408">
        <v>9.0754145645485333E-3</v>
      </c>
      <c r="K79" s="266">
        <v>665.46290411438997</v>
      </c>
      <c r="L79" s="83">
        <v>3624.5659999999998</v>
      </c>
      <c r="M79" s="83">
        <v>0.18</v>
      </c>
      <c r="N79" s="84">
        <v>0.13337375424032799</v>
      </c>
      <c r="P79" s="676">
        <f t="shared" si="0"/>
        <v>0.19799999999999998</v>
      </c>
    </row>
    <row r="80" spans="1:16">
      <c r="A80" s="427" t="s">
        <v>43</v>
      </c>
      <c r="B80" s="38" t="s">
        <v>277</v>
      </c>
      <c r="C80" s="513"/>
      <c r="D80" s="514"/>
      <c r="E80" s="515"/>
      <c r="F80" s="434"/>
      <c r="G80" s="267"/>
      <c r="H80" s="268"/>
      <c r="I80" s="226"/>
      <c r="J80" s="269"/>
      <c r="K80" s="270"/>
      <c r="L80" s="89"/>
      <c r="M80" s="89"/>
      <c r="N80" s="90"/>
      <c r="P80" s="676">
        <f t="shared" si="0"/>
        <v>0</v>
      </c>
    </row>
    <row r="81" spans="1:16" ht="38.25">
      <c r="A81" s="39" t="s">
        <v>51</v>
      </c>
      <c r="B81" s="28" t="s">
        <v>189</v>
      </c>
      <c r="C81" s="460"/>
      <c r="D81" s="556"/>
      <c r="E81" s="521"/>
      <c r="F81" s="570" t="s">
        <v>175</v>
      </c>
      <c r="G81" s="507">
        <v>8.7261652675853973</v>
      </c>
      <c r="H81" s="504">
        <v>1643</v>
      </c>
      <c r="I81" s="507">
        <v>14337.089534642808</v>
      </c>
      <c r="J81" s="509">
        <v>4.9480979105905459E-2</v>
      </c>
      <c r="K81" s="507">
        <v>3628.237125702844</v>
      </c>
      <c r="L81" s="511">
        <v>19761.859</v>
      </c>
      <c r="M81" s="627">
        <v>1</v>
      </c>
      <c r="N81" s="592">
        <v>0.72718043896544982</v>
      </c>
      <c r="P81" s="676">
        <f t="shared" si="0"/>
        <v>1.1000000000000001</v>
      </c>
    </row>
    <row r="82" spans="1:16" ht="36">
      <c r="A82" s="40"/>
      <c r="B82" s="33" t="s">
        <v>190</v>
      </c>
      <c r="C82" s="463" t="s">
        <v>52</v>
      </c>
      <c r="D82" s="464"/>
      <c r="E82" s="465"/>
      <c r="F82" s="571"/>
      <c r="G82" s="501"/>
      <c r="H82" s="500"/>
      <c r="I82" s="501"/>
      <c r="J82" s="502"/>
      <c r="K82" s="501"/>
      <c r="L82" s="503"/>
      <c r="M82" s="503"/>
      <c r="N82" s="593"/>
      <c r="P82" s="676">
        <f t="shared" si="0"/>
        <v>0</v>
      </c>
    </row>
    <row r="83" spans="1:16" ht="66.75" customHeight="1">
      <c r="A83" s="41"/>
      <c r="B83" s="33" t="s">
        <v>278</v>
      </c>
      <c r="C83" s="463" t="s">
        <v>53</v>
      </c>
      <c r="D83" s="464"/>
      <c r="E83" s="465"/>
      <c r="F83" s="571"/>
      <c r="G83" s="501"/>
      <c r="H83" s="500"/>
      <c r="I83" s="501"/>
      <c r="J83" s="502"/>
      <c r="K83" s="501"/>
      <c r="L83" s="503"/>
      <c r="M83" s="503"/>
      <c r="N83" s="593"/>
      <c r="P83" s="676">
        <f t="shared" ref="P83:P146" si="1">SUM(M83*10%)+M83</f>
        <v>0</v>
      </c>
    </row>
    <row r="84" spans="1:16" ht="24">
      <c r="A84" s="41"/>
      <c r="B84" s="33" t="s">
        <v>191</v>
      </c>
      <c r="C84" s="463" t="s">
        <v>192</v>
      </c>
      <c r="D84" s="464"/>
      <c r="E84" s="465"/>
      <c r="F84" s="571"/>
      <c r="G84" s="501"/>
      <c r="H84" s="500"/>
      <c r="I84" s="501"/>
      <c r="J84" s="502"/>
      <c r="K84" s="501"/>
      <c r="L84" s="503"/>
      <c r="M84" s="503"/>
      <c r="N84" s="593"/>
      <c r="P84" s="676">
        <f t="shared" si="1"/>
        <v>0</v>
      </c>
    </row>
    <row r="85" spans="1:16" ht="36">
      <c r="A85" s="41"/>
      <c r="B85" s="33" t="s">
        <v>193</v>
      </c>
      <c r="C85" s="463"/>
      <c r="D85" s="464"/>
      <c r="E85" s="465"/>
      <c r="F85" s="571"/>
      <c r="G85" s="501"/>
      <c r="H85" s="500"/>
      <c r="I85" s="501"/>
      <c r="J85" s="502"/>
      <c r="K85" s="501"/>
      <c r="L85" s="503"/>
      <c r="M85" s="503"/>
      <c r="N85" s="593"/>
      <c r="P85" s="676">
        <f t="shared" si="1"/>
        <v>0</v>
      </c>
    </row>
    <row r="86" spans="1:16">
      <c r="A86" s="41"/>
      <c r="B86" s="33" t="s">
        <v>194</v>
      </c>
      <c r="C86" s="463"/>
      <c r="D86" s="464"/>
      <c r="E86" s="465"/>
      <c r="F86" s="571"/>
      <c r="G86" s="501"/>
      <c r="H86" s="500"/>
      <c r="I86" s="501"/>
      <c r="J86" s="502"/>
      <c r="K86" s="501"/>
      <c r="L86" s="503"/>
      <c r="M86" s="503"/>
      <c r="N86" s="593"/>
      <c r="P86" s="676">
        <f t="shared" si="1"/>
        <v>0</v>
      </c>
    </row>
    <row r="87" spans="1:16">
      <c r="A87" s="41"/>
      <c r="B87" s="33" t="s">
        <v>195</v>
      </c>
      <c r="C87" s="463"/>
      <c r="D87" s="464"/>
      <c r="E87" s="465"/>
      <c r="F87" s="571"/>
      <c r="G87" s="501"/>
      <c r="H87" s="500"/>
      <c r="I87" s="501"/>
      <c r="J87" s="502"/>
      <c r="K87" s="501"/>
      <c r="L87" s="503"/>
      <c r="M87" s="503"/>
      <c r="N87" s="593"/>
      <c r="P87" s="676">
        <f t="shared" si="1"/>
        <v>0</v>
      </c>
    </row>
    <row r="88" spans="1:16">
      <c r="A88" s="41"/>
      <c r="B88" s="33" t="s">
        <v>196</v>
      </c>
      <c r="C88" s="463"/>
      <c r="D88" s="464"/>
      <c r="E88" s="465"/>
      <c r="F88" s="571"/>
      <c r="G88" s="501"/>
      <c r="H88" s="500"/>
      <c r="I88" s="501"/>
      <c r="J88" s="502"/>
      <c r="K88" s="501"/>
      <c r="L88" s="503"/>
      <c r="M88" s="503"/>
      <c r="N88" s="593"/>
      <c r="P88" s="676">
        <f t="shared" si="1"/>
        <v>0</v>
      </c>
    </row>
    <row r="89" spans="1:16">
      <c r="A89" s="41"/>
      <c r="B89" s="33" t="s">
        <v>197</v>
      </c>
      <c r="C89" s="463"/>
      <c r="D89" s="464"/>
      <c r="E89" s="465"/>
      <c r="F89" s="571"/>
      <c r="G89" s="501"/>
      <c r="H89" s="500"/>
      <c r="I89" s="501"/>
      <c r="J89" s="502"/>
      <c r="K89" s="501"/>
      <c r="L89" s="503"/>
      <c r="M89" s="503"/>
      <c r="N89" s="593"/>
      <c r="P89" s="676">
        <f t="shared" si="1"/>
        <v>0</v>
      </c>
    </row>
    <row r="90" spans="1:16" ht="36">
      <c r="A90" s="41"/>
      <c r="B90" s="33" t="s">
        <v>198</v>
      </c>
      <c r="C90" s="463"/>
      <c r="D90" s="464"/>
      <c r="E90" s="465"/>
      <c r="F90" s="571"/>
      <c r="G90" s="501"/>
      <c r="H90" s="500"/>
      <c r="I90" s="501"/>
      <c r="J90" s="502"/>
      <c r="K90" s="501"/>
      <c r="L90" s="503"/>
      <c r="M90" s="503"/>
      <c r="N90" s="593"/>
      <c r="P90" s="676">
        <f t="shared" si="1"/>
        <v>0</v>
      </c>
    </row>
    <row r="91" spans="1:16" ht="24">
      <c r="A91" s="41"/>
      <c r="B91" s="33" t="s">
        <v>199</v>
      </c>
      <c r="C91" s="463"/>
      <c r="D91" s="464"/>
      <c r="E91" s="465"/>
      <c r="F91" s="571"/>
      <c r="G91" s="501"/>
      <c r="H91" s="500"/>
      <c r="I91" s="501"/>
      <c r="J91" s="502"/>
      <c r="K91" s="501"/>
      <c r="L91" s="503"/>
      <c r="M91" s="503"/>
      <c r="N91" s="593"/>
      <c r="P91" s="676">
        <f t="shared" si="1"/>
        <v>0</v>
      </c>
    </row>
    <row r="92" spans="1:16">
      <c r="A92" s="41"/>
      <c r="B92" s="33" t="s">
        <v>200</v>
      </c>
      <c r="C92" s="463"/>
      <c r="D92" s="464"/>
      <c r="E92" s="465"/>
      <c r="F92" s="571"/>
      <c r="G92" s="501"/>
      <c r="H92" s="500"/>
      <c r="I92" s="501"/>
      <c r="J92" s="502"/>
      <c r="K92" s="501"/>
      <c r="L92" s="503"/>
      <c r="M92" s="628"/>
      <c r="N92" s="593"/>
      <c r="P92" s="676">
        <f t="shared" si="1"/>
        <v>0</v>
      </c>
    </row>
    <row r="93" spans="1:16" ht="38.25" hidden="1" customHeight="1" outlineLevel="1">
      <c r="A93" s="42"/>
      <c r="B93" s="43" t="s">
        <v>54</v>
      </c>
      <c r="C93" s="517" t="s">
        <v>55</v>
      </c>
      <c r="D93" s="518"/>
      <c r="E93" s="519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  <c r="P93" s="676">
        <f t="shared" si="1"/>
        <v>0</v>
      </c>
    </row>
    <row r="94" spans="1:16" ht="38.25" collapsed="1">
      <c r="A94" s="39" t="s">
        <v>51</v>
      </c>
      <c r="B94" s="28" t="s">
        <v>56</v>
      </c>
      <c r="C94" s="460"/>
      <c r="D94" s="556"/>
      <c r="E94" s="521"/>
      <c r="F94" s="382"/>
      <c r="G94" s="383"/>
      <c r="H94" s="381"/>
      <c r="I94" s="441"/>
      <c r="J94" s="388"/>
      <c r="K94" s="389"/>
      <c r="L94" s="390"/>
      <c r="M94" s="81"/>
      <c r="N94" s="82"/>
      <c r="P94" s="676">
        <f t="shared" si="1"/>
        <v>0</v>
      </c>
    </row>
    <row r="95" spans="1:16">
      <c r="A95" s="596"/>
      <c r="B95" s="44" t="s">
        <v>57</v>
      </c>
      <c r="C95" s="463"/>
      <c r="D95" s="464"/>
      <c r="E95" s="465"/>
      <c r="F95" s="571" t="s">
        <v>175</v>
      </c>
      <c r="G95" s="642">
        <v>8.0566946222590161</v>
      </c>
      <c r="H95" s="499">
        <v>1643</v>
      </c>
      <c r="I95" s="501">
        <v>13237.149264371563</v>
      </c>
      <c r="J95" s="502">
        <v>4.5684802664409066E-2</v>
      </c>
      <c r="K95" s="501">
        <v>3349.8790869244258</v>
      </c>
      <c r="L95" s="503">
        <v>18245.731</v>
      </c>
      <c r="M95" s="503">
        <v>0.93</v>
      </c>
      <c r="N95" s="593">
        <v>0.67139121852158468</v>
      </c>
      <c r="P95" s="676">
        <f t="shared" si="1"/>
        <v>1.0230000000000001</v>
      </c>
    </row>
    <row r="96" spans="1:16" ht="36">
      <c r="A96" s="596"/>
      <c r="B96" s="46" t="s">
        <v>282</v>
      </c>
      <c r="C96" s="463" t="s">
        <v>52</v>
      </c>
      <c r="D96" s="464"/>
      <c r="E96" s="465"/>
      <c r="F96" s="571"/>
      <c r="G96" s="580"/>
      <c r="H96" s="500"/>
      <c r="I96" s="501"/>
      <c r="J96" s="502"/>
      <c r="K96" s="501"/>
      <c r="L96" s="503"/>
      <c r="M96" s="503"/>
      <c r="N96" s="593"/>
      <c r="P96" s="676">
        <f t="shared" si="1"/>
        <v>0</v>
      </c>
    </row>
    <row r="97" spans="1:16">
      <c r="A97" s="596"/>
      <c r="B97" s="46" t="s">
        <v>58</v>
      </c>
      <c r="C97" s="463" t="s">
        <v>19</v>
      </c>
      <c r="D97" s="464"/>
      <c r="E97" s="465"/>
      <c r="F97" s="571"/>
      <c r="G97" s="580"/>
      <c r="H97" s="500"/>
      <c r="I97" s="501"/>
      <c r="J97" s="502"/>
      <c r="K97" s="501"/>
      <c r="L97" s="503"/>
      <c r="M97" s="503"/>
      <c r="N97" s="593"/>
      <c r="P97" s="676">
        <f t="shared" si="1"/>
        <v>0</v>
      </c>
    </row>
    <row r="98" spans="1:16" ht="24">
      <c r="A98" s="596"/>
      <c r="B98" s="46" t="s">
        <v>279</v>
      </c>
      <c r="C98" s="463"/>
      <c r="D98" s="464"/>
      <c r="E98" s="465"/>
      <c r="F98" s="571"/>
      <c r="G98" s="580"/>
      <c r="H98" s="500"/>
      <c r="I98" s="501"/>
      <c r="J98" s="502"/>
      <c r="K98" s="501"/>
      <c r="L98" s="503"/>
      <c r="M98" s="503"/>
      <c r="N98" s="593"/>
      <c r="P98" s="676">
        <f t="shared" si="1"/>
        <v>0</v>
      </c>
    </row>
    <row r="99" spans="1:16">
      <c r="A99" s="596"/>
      <c r="B99" s="46" t="s">
        <v>60</v>
      </c>
      <c r="C99" s="463"/>
      <c r="D99" s="464"/>
      <c r="E99" s="465"/>
      <c r="F99" s="571"/>
      <c r="G99" s="580"/>
      <c r="H99" s="500"/>
      <c r="I99" s="501"/>
      <c r="J99" s="502"/>
      <c r="K99" s="501"/>
      <c r="L99" s="503"/>
      <c r="M99" s="503"/>
      <c r="N99" s="593"/>
      <c r="P99" s="676">
        <f t="shared" si="1"/>
        <v>0</v>
      </c>
    </row>
    <row r="100" spans="1:16">
      <c r="A100" s="596"/>
      <c r="B100" s="46" t="s">
        <v>61</v>
      </c>
      <c r="C100" s="463"/>
      <c r="D100" s="464"/>
      <c r="E100" s="465"/>
      <c r="F100" s="571"/>
      <c r="G100" s="580"/>
      <c r="H100" s="500"/>
      <c r="I100" s="501"/>
      <c r="J100" s="502"/>
      <c r="K100" s="501"/>
      <c r="L100" s="503"/>
      <c r="M100" s="503"/>
      <c r="N100" s="593"/>
      <c r="P100" s="676">
        <f t="shared" si="1"/>
        <v>0</v>
      </c>
    </row>
    <row r="101" spans="1:16" ht="24">
      <c r="A101" s="596"/>
      <c r="B101" s="46" t="s">
        <v>62</v>
      </c>
      <c r="C101" s="463"/>
      <c r="D101" s="464"/>
      <c r="E101" s="465"/>
      <c r="F101" s="641"/>
      <c r="G101" s="643"/>
      <c r="H101" s="644"/>
      <c r="I101" s="645"/>
      <c r="J101" s="646"/>
      <c r="K101" s="645"/>
      <c r="L101" s="628"/>
      <c r="M101" s="503"/>
      <c r="N101" s="593"/>
      <c r="P101" s="676">
        <f t="shared" si="1"/>
        <v>0</v>
      </c>
    </row>
    <row r="102" spans="1:16" ht="38.25" hidden="1" customHeight="1" outlineLevel="2">
      <c r="A102" s="640"/>
      <c r="B102" s="36" t="s">
        <v>54</v>
      </c>
      <c r="C102" s="517" t="s">
        <v>55</v>
      </c>
      <c r="D102" s="518"/>
      <c r="E102" s="519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  <c r="P102" s="676">
        <f t="shared" si="1"/>
        <v>0</v>
      </c>
    </row>
    <row r="103" spans="1:16" collapsed="1">
      <c r="A103" s="575"/>
      <c r="B103" s="174" t="s">
        <v>201</v>
      </c>
      <c r="C103" s="460"/>
      <c r="D103" s="536"/>
      <c r="E103" s="537"/>
      <c r="F103" s="570" t="s">
        <v>175</v>
      </c>
      <c r="G103" s="579">
        <v>8.7091631214866378</v>
      </c>
      <c r="H103" s="504">
        <v>1643</v>
      </c>
      <c r="I103" s="507">
        <v>14309.155008602545</v>
      </c>
      <c r="J103" s="509">
        <v>4.9384569880309724E-2</v>
      </c>
      <c r="K103" s="507">
        <v>3621.1678328576472</v>
      </c>
      <c r="L103" s="511">
        <v>19723.355</v>
      </c>
      <c r="M103" s="511">
        <v>1</v>
      </c>
      <c r="N103" s="592">
        <v>0.72576359345721986</v>
      </c>
      <c r="P103" s="676">
        <f t="shared" si="1"/>
        <v>1.1000000000000001</v>
      </c>
    </row>
    <row r="104" spans="1:16" ht="36">
      <c r="A104" s="576"/>
      <c r="B104" s="46" t="s">
        <v>282</v>
      </c>
      <c r="C104" s="463" t="s">
        <v>52</v>
      </c>
      <c r="D104" s="464"/>
      <c r="E104" s="465"/>
      <c r="F104" s="571"/>
      <c r="G104" s="580"/>
      <c r="H104" s="500"/>
      <c r="I104" s="501"/>
      <c r="J104" s="502"/>
      <c r="K104" s="501"/>
      <c r="L104" s="503"/>
      <c r="M104" s="503"/>
      <c r="N104" s="593"/>
      <c r="P104" s="676">
        <f t="shared" si="1"/>
        <v>0</v>
      </c>
    </row>
    <row r="105" spans="1:16">
      <c r="A105" s="576"/>
      <c r="B105" s="46" t="s">
        <v>58</v>
      </c>
      <c r="C105" s="463" t="s">
        <v>19</v>
      </c>
      <c r="D105" s="464"/>
      <c r="E105" s="465"/>
      <c r="F105" s="571"/>
      <c r="G105" s="580"/>
      <c r="H105" s="500"/>
      <c r="I105" s="501"/>
      <c r="J105" s="502"/>
      <c r="K105" s="501"/>
      <c r="L105" s="503"/>
      <c r="M105" s="503"/>
      <c r="N105" s="593"/>
      <c r="P105" s="676">
        <f t="shared" si="1"/>
        <v>0</v>
      </c>
    </row>
    <row r="106" spans="1:16" ht="36">
      <c r="A106" s="576"/>
      <c r="B106" s="46" t="s">
        <v>59</v>
      </c>
      <c r="C106" s="463"/>
      <c r="D106" s="464"/>
      <c r="E106" s="465"/>
      <c r="F106" s="571"/>
      <c r="G106" s="580"/>
      <c r="H106" s="500"/>
      <c r="I106" s="501"/>
      <c r="J106" s="502"/>
      <c r="K106" s="501"/>
      <c r="L106" s="503"/>
      <c r="M106" s="503"/>
      <c r="N106" s="593"/>
      <c r="P106" s="676">
        <f t="shared" si="1"/>
        <v>0</v>
      </c>
    </row>
    <row r="107" spans="1:16">
      <c r="A107" s="576"/>
      <c r="B107" s="46" t="s">
        <v>60</v>
      </c>
      <c r="C107" s="463"/>
      <c r="D107" s="464"/>
      <c r="E107" s="465"/>
      <c r="F107" s="571"/>
      <c r="G107" s="580"/>
      <c r="H107" s="500"/>
      <c r="I107" s="501"/>
      <c r="J107" s="502"/>
      <c r="K107" s="501"/>
      <c r="L107" s="503"/>
      <c r="M107" s="503"/>
      <c r="N107" s="593"/>
      <c r="P107" s="676">
        <f t="shared" si="1"/>
        <v>0</v>
      </c>
    </row>
    <row r="108" spans="1:16" ht="24">
      <c r="A108" s="577"/>
      <c r="B108" s="175" t="s">
        <v>62</v>
      </c>
      <c r="C108" s="475"/>
      <c r="D108" s="476"/>
      <c r="E108" s="477"/>
      <c r="F108" s="578"/>
      <c r="G108" s="581"/>
      <c r="H108" s="582"/>
      <c r="I108" s="583"/>
      <c r="J108" s="647"/>
      <c r="K108" s="583"/>
      <c r="L108" s="648"/>
      <c r="M108" s="648"/>
      <c r="N108" s="593"/>
      <c r="P108" s="676">
        <f t="shared" si="1"/>
        <v>0</v>
      </c>
    </row>
    <row r="109" spans="1:16">
      <c r="A109" s="576"/>
      <c r="B109" s="44" t="s">
        <v>63</v>
      </c>
      <c r="C109" s="463"/>
      <c r="D109" s="464"/>
      <c r="E109" s="465"/>
      <c r="F109" s="571" t="s">
        <v>175</v>
      </c>
      <c r="G109" s="642">
        <v>8.5473074481136333</v>
      </c>
      <c r="H109" s="499">
        <v>1643</v>
      </c>
      <c r="I109" s="501">
        <v>14043.2261372507</v>
      </c>
      <c r="J109" s="502">
        <v>4.8466781029565441E-2</v>
      </c>
      <c r="K109" s="501">
        <v>3553.8701430787251</v>
      </c>
      <c r="L109" s="503">
        <v>19356.806</v>
      </c>
      <c r="M109" s="503">
        <v>0.98</v>
      </c>
      <c r="N109" s="592">
        <v>0.71227562067613615</v>
      </c>
      <c r="P109" s="676">
        <f t="shared" si="1"/>
        <v>1.0780000000000001</v>
      </c>
    </row>
    <row r="110" spans="1:16" ht="36">
      <c r="A110" s="576"/>
      <c r="B110" s="46" t="s">
        <v>64</v>
      </c>
      <c r="C110" s="463" t="s">
        <v>52</v>
      </c>
      <c r="D110" s="464"/>
      <c r="E110" s="465"/>
      <c r="F110" s="571"/>
      <c r="G110" s="580"/>
      <c r="H110" s="500"/>
      <c r="I110" s="501"/>
      <c r="J110" s="502"/>
      <c r="K110" s="501"/>
      <c r="L110" s="503"/>
      <c r="M110" s="503"/>
      <c r="N110" s="593"/>
      <c r="P110" s="676">
        <f t="shared" si="1"/>
        <v>0</v>
      </c>
    </row>
    <row r="111" spans="1:16">
      <c r="A111" s="576"/>
      <c r="B111" s="46" t="s">
        <v>58</v>
      </c>
      <c r="C111" s="463" t="s">
        <v>19</v>
      </c>
      <c r="D111" s="464"/>
      <c r="E111" s="465"/>
      <c r="F111" s="571"/>
      <c r="G111" s="580"/>
      <c r="H111" s="500"/>
      <c r="I111" s="501"/>
      <c r="J111" s="502"/>
      <c r="K111" s="501"/>
      <c r="L111" s="503"/>
      <c r="M111" s="503"/>
      <c r="N111" s="593"/>
      <c r="P111" s="676">
        <f t="shared" si="1"/>
        <v>0</v>
      </c>
    </row>
    <row r="112" spans="1:16" ht="24">
      <c r="A112" s="576"/>
      <c r="B112" s="205" t="s">
        <v>65</v>
      </c>
      <c r="C112" s="517" t="s">
        <v>22</v>
      </c>
      <c r="D112" s="518"/>
      <c r="E112" s="519"/>
      <c r="F112" s="616"/>
      <c r="G112" s="649"/>
      <c r="H112" s="500"/>
      <c r="I112" s="501"/>
      <c r="J112" s="510"/>
      <c r="K112" s="508"/>
      <c r="L112" s="512"/>
      <c r="M112" s="512"/>
      <c r="N112" s="593"/>
      <c r="P112" s="676">
        <f t="shared" si="1"/>
        <v>0</v>
      </c>
    </row>
    <row r="113" spans="1:16" ht="69" customHeight="1">
      <c r="A113" s="47" t="s">
        <v>50</v>
      </c>
      <c r="B113" s="48" t="s">
        <v>271</v>
      </c>
      <c r="C113" s="487" t="s">
        <v>202</v>
      </c>
      <c r="D113" s="488"/>
      <c r="E113" s="489"/>
      <c r="F113" s="434" t="s">
        <v>175</v>
      </c>
      <c r="G113" s="267">
        <v>5.4111908956988408</v>
      </c>
      <c r="H113" s="276">
        <v>1643</v>
      </c>
      <c r="I113" s="226">
        <v>8890.5866416331955</v>
      </c>
      <c r="J113" s="269">
        <v>3.068369844457795E-2</v>
      </c>
      <c r="K113" s="270">
        <v>2249.9096796813701</v>
      </c>
      <c r="L113" s="89">
        <v>12254.546</v>
      </c>
      <c r="M113" s="89">
        <v>0.6</v>
      </c>
      <c r="N113" s="90">
        <v>0.45093257464157005</v>
      </c>
      <c r="P113" s="676">
        <f t="shared" si="1"/>
        <v>0.65999999999999992</v>
      </c>
    </row>
    <row r="114" spans="1:16" ht="42.75" customHeight="1">
      <c r="A114" s="185" t="s">
        <v>66</v>
      </c>
      <c r="B114" s="442" t="s">
        <v>292</v>
      </c>
      <c r="C114" s="558" t="s">
        <v>293</v>
      </c>
      <c r="D114" s="488"/>
      <c r="E114" s="489"/>
      <c r="F114" s="277" t="s">
        <v>294</v>
      </c>
      <c r="G114" s="278">
        <v>2434.2811486271289</v>
      </c>
      <c r="H114" s="279">
        <v>8</v>
      </c>
      <c r="I114" s="226">
        <v>19474.249189017031</v>
      </c>
      <c r="J114" s="269">
        <v>6.7210636782073716E-2</v>
      </c>
      <c r="K114" s="270">
        <v>4928.28015979468</v>
      </c>
      <c r="L114" s="89">
        <v>26842.781999999999</v>
      </c>
      <c r="M114" s="89">
        <v>1.37</v>
      </c>
      <c r="N114" s="424">
        <v>0.98773834393472459</v>
      </c>
      <c r="P114" s="676">
        <f t="shared" si="1"/>
        <v>1.5070000000000001</v>
      </c>
    </row>
    <row r="115" spans="1:16">
      <c r="A115" s="183" t="s">
        <v>67</v>
      </c>
      <c r="B115" s="184" t="s">
        <v>171</v>
      </c>
      <c r="C115" s="557"/>
      <c r="D115" s="476"/>
      <c r="E115" s="477"/>
      <c r="F115" s="280"/>
      <c r="G115" s="281"/>
      <c r="H115" s="282"/>
      <c r="I115" s="282"/>
      <c r="J115" s="283"/>
      <c r="K115" s="262"/>
      <c r="L115" s="81"/>
      <c r="M115" s="81"/>
      <c r="N115" s="88"/>
      <c r="P115" s="676">
        <f t="shared" si="1"/>
        <v>0</v>
      </c>
    </row>
    <row r="116" spans="1:16" ht="45" customHeight="1">
      <c r="A116" s="51" t="s">
        <v>51</v>
      </c>
      <c r="B116" s="52" t="s">
        <v>69</v>
      </c>
      <c r="C116" s="490" t="s">
        <v>148</v>
      </c>
      <c r="D116" s="491"/>
      <c r="E116" s="492"/>
      <c r="F116" s="472" t="s">
        <v>175</v>
      </c>
      <c r="G116" s="559">
        <v>3.3262440495651178</v>
      </c>
      <c r="H116" s="504">
        <v>1643</v>
      </c>
      <c r="I116" s="507">
        <v>5465.0189734354881</v>
      </c>
      <c r="J116" s="509">
        <v>1.8861184411559536E-2</v>
      </c>
      <c r="K116" s="507">
        <v>1383.0132457621626</v>
      </c>
      <c r="L116" s="511">
        <v>7601.3130000000001</v>
      </c>
      <c r="M116" s="511">
        <v>0.38</v>
      </c>
      <c r="N116" s="592">
        <v>0.27718700413042646</v>
      </c>
      <c r="P116" s="676">
        <f t="shared" si="1"/>
        <v>0.41800000000000004</v>
      </c>
    </row>
    <row r="117" spans="1:16" ht="25.5">
      <c r="A117" s="53"/>
      <c r="B117" s="54" t="s">
        <v>172</v>
      </c>
      <c r="C117" s="493"/>
      <c r="D117" s="494"/>
      <c r="E117" s="495"/>
      <c r="F117" s="456"/>
      <c r="G117" s="560"/>
      <c r="H117" s="499"/>
      <c r="I117" s="501"/>
      <c r="J117" s="502"/>
      <c r="K117" s="501"/>
      <c r="L117" s="503"/>
      <c r="M117" s="503"/>
      <c r="N117" s="593"/>
      <c r="P117" s="676">
        <f t="shared" si="1"/>
        <v>0</v>
      </c>
    </row>
    <row r="118" spans="1:16">
      <c r="A118" s="53"/>
      <c r="B118" s="54" t="s">
        <v>70</v>
      </c>
      <c r="C118" s="493"/>
      <c r="D118" s="494"/>
      <c r="E118" s="495"/>
      <c r="F118" s="456"/>
      <c r="G118" s="560"/>
      <c r="H118" s="499"/>
      <c r="I118" s="501"/>
      <c r="J118" s="502"/>
      <c r="K118" s="501"/>
      <c r="L118" s="503"/>
      <c r="M118" s="503"/>
      <c r="N118" s="593"/>
      <c r="P118" s="676">
        <f t="shared" si="1"/>
        <v>0</v>
      </c>
    </row>
    <row r="119" spans="1:16" ht="25.5">
      <c r="A119" s="53"/>
      <c r="B119" s="54" t="s">
        <v>227</v>
      </c>
      <c r="C119" s="493"/>
      <c r="D119" s="494"/>
      <c r="E119" s="495"/>
      <c r="F119" s="456"/>
      <c r="G119" s="560"/>
      <c r="H119" s="499"/>
      <c r="I119" s="501"/>
      <c r="J119" s="502"/>
      <c r="K119" s="501"/>
      <c r="L119" s="503"/>
      <c r="M119" s="503"/>
      <c r="N119" s="593"/>
      <c r="P119" s="676">
        <f t="shared" si="1"/>
        <v>0</v>
      </c>
    </row>
    <row r="120" spans="1:16">
      <c r="A120" s="146"/>
      <c r="B120" s="55" t="s">
        <v>228</v>
      </c>
      <c r="C120" s="496"/>
      <c r="D120" s="497"/>
      <c r="E120" s="498"/>
      <c r="F120" s="473"/>
      <c r="G120" s="561"/>
      <c r="H120" s="505"/>
      <c r="I120" s="508"/>
      <c r="J120" s="510"/>
      <c r="K120" s="508"/>
      <c r="L120" s="512"/>
      <c r="M120" s="512"/>
      <c r="N120" s="594"/>
      <c r="P120" s="676">
        <f t="shared" si="1"/>
        <v>0</v>
      </c>
    </row>
    <row r="121" spans="1:16" ht="48.75" customHeight="1">
      <c r="A121" s="53" t="s">
        <v>51</v>
      </c>
      <c r="B121" s="384" t="s">
        <v>71</v>
      </c>
      <c r="C121" s="463"/>
      <c r="D121" s="464"/>
      <c r="E121" s="465"/>
      <c r="F121" s="456" t="s">
        <v>181</v>
      </c>
      <c r="G121" s="284"/>
      <c r="H121" s="237"/>
      <c r="I121" s="398"/>
      <c r="J121" s="286"/>
      <c r="K121" s="287"/>
      <c r="L121" s="92"/>
      <c r="M121" s="92"/>
      <c r="N121" s="80"/>
      <c r="P121" s="676">
        <f t="shared" si="1"/>
        <v>0</v>
      </c>
    </row>
    <row r="122" spans="1:16" ht="54" customHeight="1">
      <c r="A122" s="425"/>
      <c r="B122" s="33" t="s">
        <v>72</v>
      </c>
      <c r="C122" s="463" t="s">
        <v>53</v>
      </c>
      <c r="D122" s="464"/>
      <c r="E122" s="465"/>
      <c r="F122" s="456"/>
      <c r="G122" s="554">
        <v>7.1640483213433876</v>
      </c>
      <c r="H122" s="499">
        <v>1643</v>
      </c>
      <c r="I122" s="501">
        <v>11770.531391967186</v>
      </c>
      <c r="J122" s="502">
        <v>4.0623127620430452E-2</v>
      </c>
      <c r="K122" s="501">
        <v>2978.7272292883881</v>
      </c>
      <c r="L122" s="503">
        <v>16224.183999999999</v>
      </c>
      <c r="M122" s="503">
        <v>0.8</v>
      </c>
      <c r="N122" s="593">
        <v>0.59700402677861564</v>
      </c>
      <c r="P122" s="676">
        <f t="shared" si="1"/>
        <v>0.88000000000000012</v>
      </c>
    </row>
    <row r="123" spans="1:16" ht="36.75" customHeight="1">
      <c r="A123" s="425"/>
      <c r="B123" s="33" t="s">
        <v>73</v>
      </c>
      <c r="C123" s="463" t="s">
        <v>74</v>
      </c>
      <c r="D123" s="464"/>
      <c r="E123" s="465"/>
      <c r="F123" s="456"/>
      <c r="G123" s="555"/>
      <c r="H123" s="500"/>
      <c r="I123" s="501"/>
      <c r="J123" s="502"/>
      <c r="K123" s="501"/>
      <c r="L123" s="503"/>
      <c r="M123" s="503"/>
      <c r="N123" s="593"/>
      <c r="P123" s="676">
        <f t="shared" si="1"/>
        <v>0</v>
      </c>
    </row>
    <row r="124" spans="1:16">
      <c r="A124" s="425"/>
      <c r="B124" s="33" t="s">
        <v>75</v>
      </c>
      <c r="C124" s="463"/>
      <c r="D124" s="464"/>
      <c r="E124" s="465"/>
      <c r="F124" s="456"/>
      <c r="G124" s="555"/>
      <c r="H124" s="500"/>
      <c r="I124" s="501"/>
      <c r="J124" s="502"/>
      <c r="K124" s="501"/>
      <c r="L124" s="503"/>
      <c r="M124" s="503"/>
      <c r="N124" s="593"/>
      <c r="P124" s="676">
        <f t="shared" si="1"/>
        <v>0</v>
      </c>
    </row>
    <row r="125" spans="1:16">
      <c r="A125" s="425"/>
      <c r="B125" s="33" t="s">
        <v>76</v>
      </c>
      <c r="C125" s="463"/>
      <c r="D125" s="464"/>
      <c r="E125" s="465"/>
      <c r="F125" s="456"/>
      <c r="G125" s="555"/>
      <c r="H125" s="500"/>
      <c r="I125" s="501"/>
      <c r="J125" s="502"/>
      <c r="K125" s="501"/>
      <c r="L125" s="503"/>
      <c r="M125" s="503"/>
      <c r="N125" s="593"/>
      <c r="P125" s="676">
        <f t="shared" si="1"/>
        <v>0</v>
      </c>
    </row>
    <row r="126" spans="1:16">
      <c r="A126" s="425"/>
      <c r="B126" s="33" t="s">
        <v>77</v>
      </c>
      <c r="C126" s="463"/>
      <c r="D126" s="464"/>
      <c r="E126" s="465"/>
      <c r="F126" s="456"/>
      <c r="G126" s="555"/>
      <c r="H126" s="500"/>
      <c r="I126" s="501"/>
      <c r="J126" s="502"/>
      <c r="K126" s="501"/>
      <c r="L126" s="503"/>
      <c r="M126" s="503"/>
      <c r="N126" s="593"/>
      <c r="P126" s="676">
        <f t="shared" si="1"/>
        <v>0</v>
      </c>
    </row>
    <row r="127" spans="1:16">
      <c r="A127" s="425"/>
      <c r="B127" s="33" t="s">
        <v>78</v>
      </c>
      <c r="C127" s="463"/>
      <c r="D127" s="464"/>
      <c r="E127" s="465"/>
      <c r="F127" s="456"/>
      <c r="G127" s="555"/>
      <c r="H127" s="500"/>
      <c r="I127" s="501"/>
      <c r="J127" s="502"/>
      <c r="K127" s="501"/>
      <c r="L127" s="503"/>
      <c r="M127" s="503"/>
      <c r="N127" s="593"/>
      <c r="P127" s="676">
        <f t="shared" si="1"/>
        <v>0</v>
      </c>
    </row>
    <row r="128" spans="1:16" ht="24">
      <c r="A128" s="425"/>
      <c r="B128" s="33" t="s">
        <v>79</v>
      </c>
      <c r="C128" s="463"/>
      <c r="D128" s="464"/>
      <c r="E128" s="465"/>
      <c r="F128" s="456"/>
      <c r="G128" s="555"/>
      <c r="H128" s="500"/>
      <c r="I128" s="501"/>
      <c r="J128" s="502"/>
      <c r="K128" s="501"/>
      <c r="L128" s="503"/>
      <c r="M128" s="503"/>
      <c r="N128" s="593"/>
      <c r="P128" s="676">
        <f t="shared" si="1"/>
        <v>0</v>
      </c>
    </row>
    <row r="129" spans="1:16" ht="24">
      <c r="A129" s="425"/>
      <c r="B129" s="33" t="s">
        <v>80</v>
      </c>
      <c r="C129" s="463" t="s">
        <v>173</v>
      </c>
      <c r="D129" s="464"/>
      <c r="E129" s="465"/>
      <c r="F129" s="456"/>
      <c r="G129" s="555"/>
      <c r="H129" s="500"/>
      <c r="I129" s="501"/>
      <c r="J129" s="502"/>
      <c r="K129" s="501"/>
      <c r="L129" s="503"/>
      <c r="M129" s="503"/>
      <c r="N129" s="593"/>
      <c r="P129" s="676">
        <f t="shared" si="1"/>
        <v>0</v>
      </c>
    </row>
    <row r="130" spans="1:16" ht="38.25" customHeight="1">
      <c r="A130" s="425"/>
      <c r="B130" s="46" t="s">
        <v>54</v>
      </c>
      <c r="C130" s="517" t="s">
        <v>55</v>
      </c>
      <c r="D130" s="518"/>
      <c r="E130" s="519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6.9444341469487155E-3</v>
      </c>
      <c r="K130" s="266">
        <v>509.20685572995842</v>
      </c>
      <c r="L130" s="83">
        <v>2773.489</v>
      </c>
      <c r="M130" s="83">
        <v>0.15</v>
      </c>
      <c r="N130" s="84">
        <v>0.10205652278093534</v>
      </c>
      <c r="P130" s="676">
        <f t="shared" si="1"/>
        <v>0.16499999999999998</v>
      </c>
    </row>
    <row r="131" spans="1:16" ht="60" customHeight="1">
      <c r="A131" s="56" t="s">
        <v>295</v>
      </c>
      <c r="B131" s="57" t="s">
        <v>81</v>
      </c>
      <c r="C131" s="487" t="s">
        <v>174</v>
      </c>
      <c r="D131" s="488"/>
      <c r="E131" s="489"/>
      <c r="F131" s="290" t="s">
        <v>266</v>
      </c>
      <c r="G131" s="289">
        <v>0.59261626977784887</v>
      </c>
      <c r="H131" s="403">
        <v>1643</v>
      </c>
      <c r="I131" s="406">
        <v>973.66853124500574</v>
      </c>
      <c r="J131" s="408">
        <v>3.3603802315803899E-3</v>
      </c>
      <c r="K131" s="406">
        <v>246.40289123225472</v>
      </c>
      <c r="L131" s="410">
        <v>1342.079</v>
      </c>
      <c r="M131" s="410">
        <v>7.0000000000000007E-2</v>
      </c>
      <c r="N131" s="424">
        <v>4.9384689148154075E-2</v>
      </c>
      <c r="P131" s="676">
        <f t="shared" si="1"/>
        <v>7.7000000000000013E-2</v>
      </c>
    </row>
    <row r="132" spans="1:16">
      <c r="A132" s="34" t="s">
        <v>83</v>
      </c>
      <c r="B132" s="533" t="s">
        <v>84</v>
      </c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5"/>
      <c r="N132" s="424"/>
      <c r="P132" s="676">
        <f t="shared" si="1"/>
        <v>0</v>
      </c>
    </row>
    <row r="133" spans="1:16">
      <c r="A133" s="50" t="s">
        <v>85</v>
      </c>
      <c r="B133" s="58" t="s">
        <v>86</v>
      </c>
      <c r="C133" s="513"/>
      <c r="D133" s="514"/>
      <c r="E133" s="515"/>
      <c r="F133" s="292"/>
      <c r="G133" s="292"/>
      <c r="H133" s="228"/>
      <c r="I133" s="228"/>
      <c r="J133" s="260"/>
      <c r="K133" s="228"/>
      <c r="L133" s="88"/>
      <c r="M133" s="88"/>
      <c r="N133" s="423"/>
      <c r="P133" s="676">
        <f t="shared" si="1"/>
        <v>0</v>
      </c>
    </row>
    <row r="134" spans="1:16" ht="33.75" customHeight="1">
      <c r="A134" s="449"/>
      <c r="B134" s="380" t="s">
        <v>87</v>
      </c>
      <c r="C134" s="538" t="s">
        <v>280</v>
      </c>
      <c r="D134" s="536"/>
      <c r="E134" s="537"/>
      <c r="F134" s="539" t="s">
        <v>88</v>
      </c>
      <c r="G134" s="293"/>
      <c r="H134" s="413"/>
      <c r="I134" s="428"/>
      <c r="J134" s="296"/>
      <c r="K134" s="405"/>
      <c r="L134" s="409"/>
      <c r="M134" s="166"/>
      <c r="N134" s="422"/>
      <c r="P134" s="676">
        <f t="shared" si="1"/>
        <v>0</v>
      </c>
    </row>
    <row r="135" spans="1:16">
      <c r="A135" s="450"/>
      <c r="B135" s="60" t="s">
        <v>229</v>
      </c>
      <c r="C135" s="464"/>
      <c r="D135" s="464"/>
      <c r="E135" s="465"/>
      <c r="F135" s="540"/>
      <c r="G135" s="415"/>
      <c r="H135" s="438"/>
      <c r="I135" s="429"/>
      <c r="J135" s="299"/>
      <c r="K135" s="399"/>
      <c r="L135" s="401"/>
      <c r="M135" s="81"/>
      <c r="N135" s="423"/>
      <c r="P135" s="676">
        <f t="shared" si="1"/>
        <v>0</v>
      </c>
    </row>
    <row r="136" spans="1:16" hidden="1" outlineLevel="1">
      <c r="A136" s="450"/>
      <c r="B136" s="425" t="s">
        <v>283</v>
      </c>
      <c r="C136" s="464"/>
      <c r="D136" s="464"/>
      <c r="E136" s="465"/>
      <c r="F136" s="540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  <c r="P136" s="676">
        <f t="shared" si="1"/>
        <v>0</v>
      </c>
    </row>
    <row r="137" spans="1:16" ht="15" hidden="1" customHeight="1" outlineLevel="1">
      <c r="A137" s="450"/>
      <c r="B137" s="425" t="s">
        <v>217</v>
      </c>
      <c r="C137" s="464"/>
      <c r="D137" s="464"/>
      <c r="E137" s="465"/>
      <c r="F137" s="540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  <c r="P137" s="676">
        <f t="shared" si="1"/>
        <v>0</v>
      </c>
    </row>
    <row r="138" spans="1:16" ht="15" hidden="1" customHeight="1" outlineLevel="1">
      <c r="A138" s="450"/>
      <c r="B138" s="425" t="s">
        <v>218</v>
      </c>
      <c r="C138" s="464"/>
      <c r="D138" s="464"/>
      <c r="E138" s="465"/>
      <c r="F138" s="540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  <c r="P138" s="676">
        <f t="shared" si="1"/>
        <v>0</v>
      </c>
    </row>
    <row r="139" spans="1:16" ht="15" customHeight="1" collapsed="1">
      <c r="A139" s="451"/>
      <c r="B139" s="387" t="s">
        <v>219</v>
      </c>
      <c r="C139" s="476"/>
      <c r="D139" s="476"/>
      <c r="E139" s="477"/>
      <c r="F139" s="541"/>
      <c r="G139" s="300">
        <v>196.27190978123213</v>
      </c>
      <c r="H139" s="397">
        <v>269.55</v>
      </c>
      <c r="I139" s="301">
        <v>52905.093281531124</v>
      </c>
      <c r="J139" s="302">
        <v>0.18258906795092705</v>
      </c>
      <c r="K139" s="420">
        <v>13388.506999207046</v>
      </c>
      <c r="L139" s="436">
        <v>72922.960000000006</v>
      </c>
      <c r="M139" s="173">
        <v>3.71</v>
      </c>
      <c r="N139" s="423">
        <v>2.6833583526846785</v>
      </c>
      <c r="P139" s="676">
        <f t="shared" si="1"/>
        <v>4.0809999999999995</v>
      </c>
    </row>
    <row r="140" spans="1:16" ht="33.75" customHeight="1">
      <c r="A140" s="147"/>
      <c r="B140" s="384" t="s">
        <v>89</v>
      </c>
      <c r="C140" s="460" t="s">
        <v>42</v>
      </c>
      <c r="D140" s="536"/>
      <c r="E140" s="537"/>
      <c r="F140" s="472" t="s">
        <v>88</v>
      </c>
      <c r="G140" s="304"/>
      <c r="H140" s="304"/>
      <c r="I140" s="305"/>
      <c r="J140" s="296"/>
      <c r="K140" s="405"/>
      <c r="L140" s="409"/>
      <c r="M140" s="166"/>
      <c r="N140" s="187"/>
      <c r="P140" s="676">
        <f t="shared" si="1"/>
        <v>0</v>
      </c>
    </row>
    <row r="141" spans="1:16">
      <c r="A141" s="147"/>
      <c r="B141" s="60" t="s">
        <v>229</v>
      </c>
      <c r="C141" s="463"/>
      <c r="D141" s="464"/>
      <c r="E141" s="465"/>
      <c r="F141" s="456"/>
      <c r="G141" s="306"/>
      <c r="H141" s="306"/>
      <c r="I141" s="307"/>
      <c r="J141" s="299"/>
      <c r="K141" s="399"/>
      <c r="L141" s="401"/>
      <c r="M141" s="81"/>
      <c r="N141" s="423"/>
      <c r="P141" s="676">
        <f t="shared" si="1"/>
        <v>0</v>
      </c>
    </row>
    <row r="142" spans="1:16" hidden="1" outlineLevel="1">
      <c r="A142" s="147"/>
      <c r="B142" s="425" t="s">
        <v>216</v>
      </c>
      <c r="C142" s="463"/>
      <c r="D142" s="464"/>
      <c r="E142" s="465"/>
      <c r="F142" s="456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  <c r="P142" s="676">
        <f t="shared" si="1"/>
        <v>0</v>
      </c>
    </row>
    <row r="143" spans="1:16" hidden="1" outlineLevel="2">
      <c r="A143" s="147"/>
      <c r="B143" s="425" t="s">
        <v>217</v>
      </c>
      <c r="C143" s="463"/>
      <c r="D143" s="464"/>
      <c r="E143" s="465"/>
      <c r="F143" s="456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  <c r="P143" s="676">
        <f t="shared" si="1"/>
        <v>0</v>
      </c>
    </row>
    <row r="144" spans="1:16" hidden="1" outlineLevel="2">
      <c r="A144" s="147"/>
      <c r="B144" s="425" t="s">
        <v>218</v>
      </c>
      <c r="C144" s="463"/>
      <c r="D144" s="464"/>
      <c r="E144" s="465"/>
      <c r="F144" s="456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  <c r="P144" s="676">
        <f t="shared" si="1"/>
        <v>0</v>
      </c>
    </row>
    <row r="145" spans="1:16" collapsed="1">
      <c r="A145" s="147"/>
      <c r="B145" s="425" t="s">
        <v>219</v>
      </c>
      <c r="C145" s="475"/>
      <c r="D145" s="476"/>
      <c r="E145" s="477"/>
      <c r="F145" s="506"/>
      <c r="G145" s="309">
        <v>61.582701154861759</v>
      </c>
      <c r="H145" s="310">
        <v>269.55</v>
      </c>
      <c r="I145" s="311">
        <v>16599.617096292986</v>
      </c>
      <c r="J145" s="302">
        <v>5.7289542952426546E-2</v>
      </c>
      <c r="K145" s="420">
        <v>4200.8070658758252</v>
      </c>
      <c r="L145" s="436">
        <v>22880.467000000001</v>
      </c>
      <c r="M145" s="173">
        <v>1.17</v>
      </c>
      <c r="N145" s="424">
        <v>0.84193635099883268</v>
      </c>
      <c r="P145" s="676">
        <f t="shared" si="1"/>
        <v>1.2869999999999999</v>
      </c>
    </row>
    <row r="146" spans="1:16" ht="26.25" hidden="1" outlineLevel="1">
      <c r="A146" s="411"/>
      <c r="B146" s="176" t="s">
        <v>256</v>
      </c>
      <c r="C146" s="475" t="s">
        <v>265</v>
      </c>
      <c r="D146" s="476"/>
      <c r="E146" s="477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  <c r="P146" s="676">
        <f t="shared" si="1"/>
        <v>0</v>
      </c>
    </row>
    <row r="147" spans="1:16" ht="22.5" collapsed="1">
      <c r="A147" s="393"/>
      <c r="B147" s="176" t="s">
        <v>90</v>
      </c>
      <c r="C147" s="487" t="s">
        <v>91</v>
      </c>
      <c r="D147" s="488"/>
      <c r="E147" s="489"/>
      <c r="F147" s="312" t="s">
        <v>92</v>
      </c>
      <c r="G147" s="313">
        <v>5.1246137853230245</v>
      </c>
      <c r="H147" s="316">
        <v>377.85</v>
      </c>
      <c r="I147" s="226">
        <v>1936.3353187843049</v>
      </c>
      <c r="J147" s="317">
        <v>6.6827906193430917E-3</v>
      </c>
      <c r="K147" s="231">
        <v>490.02160964728171</v>
      </c>
      <c r="L147" s="76">
        <v>2668.9929999999999</v>
      </c>
      <c r="M147" s="89">
        <v>0.13</v>
      </c>
      <c r="N147" s="77">
        <v>9.8211367355665699E-2</v>
      </c>
      <c r="P147" s="676">
        <f t="shared" ref="P147:P202" si="2">SUM(M147*10%)+M147</f>
        <v>0.14300000000000002</v>
      </c>
    </row>
    <row r="148" spans="1:16" ht="15" customHeight="1">
      <c r="A148" s="454"/>
      <c r="B148" s="59" t="s">
        <v>93</v>
      </c>
      <c r="C148" s="460" t="s">
        <v>9</v>
      </c>
      <c r="D148" s="461"/>
      <c r="E148" s="462"/>
      <c r="F148" s="456" t="s">
        <v>94</v>
      </c>
      <c r="G148" s="416"/>
      <c r="H148" s="443"/>
      <c r="I148" s="441"/>
      <c r="J148" s="388"/>
      <c r="K148" s="429"/>
      <c r="L148" s="401"/>
      <c r="M148" s="81"/>
      <c r="N148" s="164"/>
      <c r="P148" s="676">
        <f t="shared" si="2"/>
        <v>0</v>
      </c>
    </row>
    <row r="149" spans="1:16">
      <c r="A149" s="450"/>
      <c r="B149" s="60" t="s">
        <v>95</v>
      </c>
      <c r="C149" s="463"/>
      <c r="D149" s="464"/>
      <c r="E149" s="465"/>
      <c r="F149" s="456"/>
      <c r="G149" s="416"/>
      <c r="H149" s="444"/>
      <c r="I149" s="399"/>
      <c r="J149" s="273"/>
      <c r="K149" s="429"/>
      <c r="L149" s="401"/>
      <c r="M149" s="81"/>
      <c r="N149" s="164"/>
      <c r="P149" s="676">
        <f t="shared" si="2"/>
        <v>0</v>
      </c>
    </row>
    <row r="150" spans="1:16">
      <c r="A150" s="450"/>
      <c r="B150" s="425" t="s">
        <v>96</v>
      </c>
      <c r="C150" s="463"/>
      <c r="D150" s="464"/>
      <c r="E150" s="465"/>
      <c r="F150" s="456"/>
      <c r="G150" s="415">
        <v>42.793871184942937</v>
      </c>
      <c r="H150" s="241">
        <v>60</v>
      </c>
      <c r="I150" s="406">
        <v>2567.632271096576</v>
      </c>
      <c r="J150" s="283">
        <v>8.861558578593583E-3</v>
      </c>
      <c r="K150" s="429">
        <v>649.78172233876637</v>
      </c>
      <c r="L150" s="401">
        <v>3539.1550000000002</v>
      </c>
      <c r="M150" s="81">
        <v>0.18</v>
      </c>
      <c r="N150" s="164">
        <v>0.1302308922244155</v>
      </c>
      <c r="P150" s="676">
        <f t="shared" si="2"/>
        <v>0.19799999999999998</v>
      </c>
    </row>
    <row r="151" spans="1:16" hidden="1" outlineLevel="1">
      <c r="A151" s="455"/>
      <c r="B151" s="425" t="s">
        <v>97</v>
      </c>
      <c r="C151" s="463"/>
      <c r="D151" s="464"/>
      <c r="E151" s="465"/>
      <c r="F151" s="457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  <c r="P151" s="676">
        <f t="shared" si="2"/>
        <v>0</v>
      </c>
    </row>
    <row r="152" spans="1:16" ht="26.25" collapsed="1">
      <c r="A152" s="452"/>
      <c r="B152" s="149" t="s">
        <v>98</v>
      </c>
      <c r="C152" s="466"/>
      <c r="D152" s="467"/>
      <c r="E152" s="468"/>
      <c r="F152" s="321"/>
      <c r="G152" s="322"/>
      <c r="H152" s="237"/>
      <c r="I152" s="399"/>
      <c r="J152" s="319"/>
      <c r="K152" s="428"/>
      <c r="L152" s="409"/>
      <c r="M152" s="78"/>
      <c r="N152" s="422"/>
      <c r="P152" s="676">
        <f t="shared" si="2"/>
        <v>0</v>
      </c>
    </row>
    <row r="153" spans="1:16" ht="15" customHeight="1">
      <c r="A153" s="453"/>
      <c r="B153" s="150" t="s">
        <v>99</v>
      </c>
      <c r="C153" s="469" t="s">
        <v>91</v>
      </c>
      <c r="D153" s="470"/>
      <c r="E153" s="471"/>
      <c r="F153" s="459" t="s">
        <v>100</v>
      </c>
      <c r="G153" s="415">
        <v>7.0409628296717699</v>
      </c>
      <c r="H153" s="237">
        <v>0</v>
      </c>
      <c r="I153" s="399">
        <v>0</v>
      </c>
      <c r="J153" s="319">
        <v>0</v>
      </c>
      <c r="K153" s="429">
        <v>0</v>
      </c>
      <c r="L153" s="401">
        <v>0</v>
      </c>
      <c r="M153" s="81">
        <v>0</v>
      </c>
      <c r="N153" s="423">
        <v>0</v>
      </c>
      <c r="P153" s="676">
        <f t="shared" si="2"/>
        <v>0</v>
      </c>
    </row>
    <row r="154" spans="1:16">
      <c r="A154" s="453"/>
      <c r="B154" s="150" t="s">
        <v>101</v>
      </c>
      <c r="C154" s="469"/>
      <c r="D154" s="470"/>
      <c r="E154" s="471"/>
      <c r="F154" s="459"/>
      <c r="G154" s="415">
        <v>10.283462185762104</v>
      </c>
      <c r="H154" s="237">
        <v>11.07</v>
      </c>
      <c r="I154" s="399">
        <v>113.83792639638649</v>
      </c>
      <c r="J154" s="319">
        <v>3.9288392835021366E-4</v>
      </c>
      <c r="K154" s="429">
        <v>28.808566052851074</v>
      </c>
      <c r="L154" s="401">
        <v>156.911</v>
      </c>
      <c r="M154" s="81">
        <v>7.235062510105375E-3</v>
      </c>
      <c r="N154" s="423">
        <v>5.7738854938317354E-3</v>
      </c>
      <c r="P154" s="676">
        <f t="shared" si="2"/>
        <v>7.9585687611159125E-3</v>
      </c>
    </row>
    <row r="155" spans="1:16">
      <c r="A155" s="453"/>
      <c r="B155" s="150" t="s">
        <v>102</v>
      </c>
      <c r="C155" s="469"/>
      <c r="D155" s="470"/>
      <c r="E155" s="471"/>
      <c r="F155" s="459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  <c r="P155" s="676">
        <f t="shared" si="2"/>
        <v>0</v>
      </c>
    </row>
    <row r="156" spans="1:16" hidden="1" outlineLevel="1">
      <c r="A156" s="453"/>
      <c r="B156" s="150" t="s">
        <v>230</v>
      </c>
      <c r="C156" s="469"/>
      <c r="D156" s="470"/>
      <c r="E156" s="471"/>
      <c r="F156" s="459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  <c r="P156" s="676">
        <f t="shared" si="2"/>
        <v>0</v>
      </c>
    </row>
    <row r="157" spans="1:16" hidden="1" outlineLevel="1">
      <c r="A157" s="453"/>
      <c r="B157" s="150" t="s">
        <v>231</v>
      </c>
      <c r="C157" s="469"/>
      <c r="D157" s="470"/>
      <c r="E157" s="471"/>
      <c r="F157" s="459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  <c r="P157" s="676">
        <f t="shared" si="2"/>
        <v>0</v>
      </c>
    </row>
    <row r="158" spans="1:16" collapsed="1">
      <c r="A158" s="453"/>
      <c r="B158" s="150" t="s">
        <v>186</v>
      </c>
      <c r="C158" s="469"/>
      <c r="D158" s="470"/>
      <c r="E158" s="471"/>
      <c r="F158" s="459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  <c r="P158" s="676">
        <f t="shared" si="2"/>
        <v>0</v>
      </c>
    </row>
    <row r="159" spans="1:16">
      <c r="A159" s="453"/>
      <c r="B159" s="150" t="s">
        <v>232</v>
      </c>
      <c r="C159" s="469"/>
      <c r="D159" s="470"/>
      <c r="E159" s="471"/>
      <c r="F159" s="459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  <c r="P159" s="676">
        <f t="shared" si="2"/>
        <v>0</v>
      </c>
    </row>
    <row r="160" spans="1:16">
      <c r="A160" s="453"/>
      <c r="B160" s="150" t="s">
        <v>103</v>
      </c>
      <c r="C160" s="469"/>
      <c r="D160" s="470"/>
      <c r="E160" s="471"/>
      <c r="F160" s="459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  <c r="P160" s="676">
        <f t="shared" si="2"/>
        <v>0</v>
      </c>
    </row>
    <row r="161" spans="1:16">
      <c r="A161" s="453"/>
      <c r="B161" s="150" t="s">
        <v>104</v>
      </c>
      <c r="C161" s="469"/>
      <c r="D161" s="470"/>
      <c r="E161" s="471"/>
      <c r="F161" s="459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  <c r="P161" s="676">
        <f t="shared" si="2"/>
        <v>0</v>
      </c>
    </row>
    <row r="162" spans="1:16">
      <c r="A162" s="458"/>
      <c r="B162" s="198" t="s">
        <v>105</v>
      </c>
      <c r="C162" s="474"/>
      <c r="D162" s="470"/>
      <c r="E162" s="471"/>
      <c r="F162" s="394" t="s">
        <v>106</v>
      </c>
      <c r="G162" s="324">
        <v>3.9630255960662679</v>
      </c>
      <c r="H162" s="325">
        <v>48</v>
      </c>
      <c r="I162" s="326">
        <v>190.22522861118085</v>
      </c>
      <c r="J162" s="319">
        <v>6.5651613178409514E-4</v>
      </c>
      <c r="K162" s="429">
        <v>48.139633572400108</v>
      </c>
      <c r="L162" s="401">
        <v>262.20100000000002</v>
      </c>
      <c r="M162" s="188">
        <v>1.2999999999999999E-2</v>
      </c>
      <c r="N162" s="190">
        <v>9.6482668193944437E-3</v>
      </c>
      <c r="P162" s="676">
        <f t="shared" si="2"/>
        <v>1.43E-2</v>
      </c>
    </row>
    <row r="163" spans="1:16" ht="47.25" customHeight="1">
      <c r="A163" s="199"/>
      <c r="B163" s="200" t="s">
        <v>275</v>
      </c>
      <c r="C163" s="525" t="s">
        <v>286</v>
      </c>
      <c r="D163" s="526"/>
      <c r="E163" s="527"/>
      <c r="F163" s="312" t="s">
        <v>100</v>
      </c>
      <c r="G163" s="327">
        <v>9.1952641480228099</v>
      </c>
      <c r="H163" s="228">
        <v>80.48</v>
      </c>
      <c r="I163" s="259">
        <v>740.03485863287574</v>
      </c>
      <c r="J163" s="407">
        <v>2.5540504081512181E-3</v>
      </c>
      <c r="K163" s="259">
        <v>187.2780344935573</v>
      </c>
      <c r="L163" s="148">
        <v>1020.044</v>
      </c>
      <c r="M163" s="148">
        <v>4.7033520649545191E-2</v>
      </c>
      <c r="N163" s="77">
        <v>3.753473618547757E-2</v>
      </c>
      <c r="P163" s="676">
        <f t="shared" si="2"/>
        <v>5.1736872714499713E-2</v>
      </c>
    </row>
    <row r="164" spans="1:16" ht="30.75" customHeight="1">
      <c r="A164" s="452"/>
      <c r="B164" s="412" t="s">
        <v>107</v>
      </c>
      <c r="C164" s="466"/>
      <c r="D164" s="467"/>
      <c r="E164" s="468"/>
      <c r="F164" s="472" t="s">
        <v>109</v>
      </c>
      <c r="G164" s="328"/>
      <c r="H164" s="229"/>
      <c r="I164" s="228"/>
      <c r="J164" s="407"/>
      <c r="K164" s="228"/>
      <c r="L164" s="88"/>
      <c r="M164" s="88"/>
      <c r="N164" s="422"/>
      <c r="P164" s="676">
        <f t="shared" si="2"/>
        <v>0</v>
      </c>
    </row>
    <row r="165" spans="1:16">
      <c r="A165" s="453"/>
      <c r="B165" s="391" t="s">
        <v>110</v>
      </c>
      <c r="C165" s="469" t="s">
        <v>108</v>
      </c>
      <c r="D165" s="470"/>
      <c r="E165" s="471"/>
      <c r="F165" s="456"/>
      <c r="G165" s="415"/>
      <c r="H165" s="329"/>
      <c r="I165" s="399"/>
      <c r="J165" s="400"/>
      <c r="K165" s="399"/>
      <c r="L165" s="401"/>
      <c r="M165" s="401"/>
      <c r="N165" s="423"/>
      <c r="P165" s="676">
        <f t="shared" si="2"/>
        <v>0</v>
      </c>
    </row>
    <row r="166" spans="1:16">
      <c r="A166" s="453"/>
      <c r="B166" s="60" t="s">
        <v>220</v>
      </c>
      <c r="C166" s="469"/>
      <c r="D166" s="470"/>
      <c r="E166" s="471"/>
      <c r="F166" s="456"/>
      <c r="G166" s="415"/>
      <c r="H166" s="329"/>
      <c r="I166" s="399"/>
      <c r="J166" s="400"/>
      <c r="K166" s="399"/>
      <c r="L166" s="401"/>
      <c r="M166" s="401"/>
      <c r="N166" s="423"/>
      <c r="P166" s="676">
        <f t="shared" si="2"/>
        <v>0</v>
      </c>
    </row>
    <row r="167" spans="1:16">
      <c r="A167" s="453"/>
      <c r="B167" s="152" t="s">
        <v>233</v>
      </c>
      <c r="C167" s="469"/>
      <c r="D167" s="470"/>
      <c r="E167" s="471"/>
      <c r="F167" s="456"/>
      <c r="G167" s="415">
        <v>1.5273135729930858</v>
      </c>
      <c r="H167" s="329">
        <v>229.35</v>
      </c>
      <c r="I167" s="399">
        <v>350.28936796596423</v>
      </c>
      <c r="J167" s="400">
        <v>1.2089385963213576E-3</v>
      </c>
      <c r="K167" s="399">
        <v>88.646505730617903</v>
      </c>
      <c r="L167" s="401">
        <v>482.82900000000001</v>
      </c>
      <c r="M167" s="401">
        <v>2.2262927251804732E-2</v>
      </c>
      <c r="N167" s="423">
        <v>1.77667563383021E-2</v>
      </c>
      <c r="P167" s="676">
        <f t="shared" si="2"/>
        <v>2.4489219976985204E-2</v>
      </c>
    </row>
    <row r="168" spans="1:16" hidden="1" outlineLevel="1">
      <c r="A168" s="453"/>
      <c r="B168" s="152" t="s">
        <v>234</v>
      </c>
      <c r="C168" s="469"/>
      <c r="D168" s="470"/>
      <c r="E168" s="471"/>
      <c r="F168" s="456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  <c r="P168" s="676">
        <f t="shared" si="2"/>
        <v>0</v>
      </c>
    </row>
    <row r="169" spans="1:16" ht="15" customHeight="1" collapsed="1">
      <c r="A169" s="453"/>
      <c r="B169" s="391" t="s">
        <v>111</v>
      </c>
      <c r="C169" s="469" t="s">
        <v>112</v>
      </c>
      <c r="D169" s="470"/>
      <c r="E169" s="471"/>
      <c r="F169" s="456"/>
      <c r="G169" s="415"/>
      <c r="H169" s="329"/>
      <c r="I169" s="399"/>
      <c r="J169" s="400"/>
      <c r="K169" s="399"/>
      <c r="L169" s="401"/>
      <c r="M169" s="401"/>
      <c r="N169" s="423"/>
      <c r="P169" s="676">
        <f t="shared" si="2"/>
        <v>0</v>
      </c>
    </row>
    <row r="170" spans="1:16">
      <c r="A170" s="151"/>
      <c r="B170" s="60" t="s">
        <v>220</v>
      </c>
      <c r="C170" s="469"/>
      <c r="D170" s="470"/>
      <c r="E170" s="471"/>
      <c r="F170" s="456"/>
      <c r="G170" s="415"/>
      <c r="H170" s="329"/>
      <c r="I170" s="399"/>
      <c r="J170" s="400"/>
      <c r="K170" s="399"/>
      <c r="L170" s="401"/>
      <c r="M170" s="401"/>
      <c r="N170" s="423"/>
      <c r="P170" s="676">
        <f t="shared" si="2"/>
        <v>0</v>
      </c>
    </row>
    <row r="171" spans="1:16">
      <c r="A171" s="151"/>
      <c r="B171" s="152" t="s">
        <v>233</v>
      </c>
      <c r="C171" s="469"/>
      <c r="D171" s="470"/>
      <c r="E171" s="471"/>
      <c r="F171" s="456"/>
      <c r="G171" s="415">
        <v>6.7880603244137161</v>
      </c>
      <c r="H171" s="330">
        <v>229.35</v>
      </c>
      <c r="I171" s="406">
        <v>1556.8416354042859</v>
      </c>
      <c r="J171" s="408">
        <v>5.3730604280949248E-3</v>
      </c>
      <c r="K171" s="406">
        <v>393.98446991385754</v>
      </c>
      <c r="L171" s="410">
        <v>2145.9090000000001</v>
      </c>
      <c r="M171" s="410">
        <v>0.12</v>
      </c>
      <c r="N171" s="423">
        <v>7.8963361503564908E-2</v>
      </c>
      <c r="P171" s="676">
        <f t="shared" si="2"/>
        <v>0.13200000000000001</v>
      </c>
    </row>
    <row r="172" spans="1:16" hidden="1" outlineLevel="1">
      <c r="A172" s="151"/>
      <c r="B172" s="152" t="s">
        <v>234</v>
      </c>
      <c r="C172" s="478"/>
      <c r="D172" s="479"/>
      <c r="E172" s="480"/>
      <c r="F172" s="473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  <c r="P172" s="676">
        <f t="shared" si="2"/>
        <v>0</v>
      </c>
    </row>
    <row r="173" spans="1:16" ht="24" customHeight="1" collapsed="1">
      <c r="A173" s="61" t="s">
        <v>113</v>
      </c>
      <c r="B173" s="52" t="s">
        <v>114</v>
      </c>
      <c r="C173" s="522"/>
      <c r="D173" s="523"/>
      <c r="E173" s="524"/>
      <c r="F173" s="395"/>
      <c r="G173" s="332"/>
      <c r="H173" s="398"/>
      <c r="I173" s="398"/>
      <c r="J173" s="333"/>
      <c r="K173" s="398"/>
      <c r="L173" s="93"/>
      <c r="M173" s="93"/>
      <c r="N173" s="77"/>
      <c r="P173" s="676">
        <f t="shared" si="2"/>
        <v>0</v>
      </c>
    </row>
    <row r="174" spans="1:16">
      <c r="A174" s="62"/>
      <c r="B174" s="63" t="s">
        <v>115</v>
      </c>
      <c r="C174" s="528"/>
      <c r="D174" s="529"/>
      <c r="E174" s="530"/>
      <c r="F174" s="334"/>
      <c r="G174" s="335"/>
      <c r="H174" s="11"/>
      <c r="I174" s="11"/>
      <c r="J174" s="336"/>
      <c r="K174" s="337"/>
      <c r="L174" s="94"/>
      <c r="M174" s="94"/>
      <c r="N174" s="164"/>
      <c r="P174" s="676">
        <f t="shared" si="2"/>
        <v>0</v>
      </c>
    </row>
    <row r="175" spans="1:16" ht="15" customHeight="1">
      <c r="A175" s="28"/>
      <c r="B175" s="153" t="s">
        <v>116</v>
      </c>
      <c r="C175" s="460"/>
      <c r="D175" s="461"/>
      <c r="E175" s="521"/>
      <c r="F175" s="472" t="s">
        <v>117</v>
      </c>
      <c r="G175" s="332"/>
      <c r="H175" s="228"/>
      <c r="I175" s="338"/>
      <c r="J175" s="407"/>
      <c r="K175" s="339"/>
      <c r="L175" s="426"/>
      <c r="M175" s="95"/>
      <c r="N175" s="422"/>
      <c r="P175" s="676">
        <f t="shared" si="2"/>
        <v>0</v>
      </c>
    </row>
    <row r="176" spans="1:16" ht="25.5">
      <c r="A176" s="384"/>
      <c r="B176" s="147" t="s">
        <v>118</v>
      </c>
      <c r="C176" s="463" t="s">
        <v>284</v>
      </c>
      <c r="D176" s="464"/>
      <c r="E176" s="465"/>
      <c r="F176" s="456"/>
      <c r="G176" s="437">
        <v>53.399407885387909</v>
      </c>
      <c r="H176" s="438">
        <v>150</v>
      </c>
      <c r="I176" s="399">
        <v>8009.9111828081859</v>
      </c>
      <c r="J176" s="400">
        <v>2.7644261195343411E-2</v>
      </c>
      <c r="K176" s="262">
        <v>2027.0402201803004</v>
      </c>
      <c r="L176" s="401">
        <v>11040.647000000001</v>
      </c>
      <c r="M176" s="81">
        <v>0.56999999999999995</v>
      </c>
      <c r="N176" s="423">
        <v>0.40626451525705959</v>
      </c>
      <c r="P176" s="676">
        <f t="shared" si="2"/>
        <v>0.627</v>
      </c>
    </row>
    <row r="177" spans="1:16" ht="25.5">
      <c r="A177" s="384"/>
      <c r="B177" s="147" t="s">
        <v>119</v>
      </c>
      <c r="C177" s="463"/>
      <c r="D177" s="464"/>
      <c r="E177" s="465"/>
      <c r="F177" s="456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  <c r="P177" s="676">
        <f t="shared" si="2"/>
        <v>0</v>
      </c>
    </row>
    <row r="178" spans="1:16">
      <c r="A178" s="384"/>
      <c r="B178" s="154" t="s">
        <v>120</v>
      </c>
      <c r="C178" s="463"/>
      <c r="D178" s="464"/>
      <c r="E178" s="465"/>
      <c r="F178" s="456"/>
      <c r="G178" s="341">
        <v>86.774037813755342</v>
      </c>
      <c r="H178" s="438">
        <v>135</v>
      </c>
      <c r="I178" s="399">
        <v>11714.495104856971</v>
      </c>
      <c r="J178" s="408">
        <v>4.0429731998189736E-2</v>
      </c>
      <c r="K178" s="266">
        <v>2964.546322013689</v>
      </c>
      <c r="L178" s="410">
        <v>16146.946</v>
      </c>
      <c r="M178" s="83">
        <v>0.82</v>
      </c>
      <c r="N178" s="424">
        <v>0.59416185356344953</v>
      </c>
      <c r="P178" s="676">
        <f t="shared" si="2"/>
        <v>0.90199999999999991</v>
      </c>
    </row>
    <row r="179" spans="1:16" ht="26.25" customHeight="1">
      <c r="A179" s="384"/>
      <c r="B179" s="25" t="s">
        <v>269</v>
      </c>
      <c r="C179" s="517"/>
      <c r="D179" s="518"/>
      <c r="E179" s="519"/>
      <c r="F179" s="472" t="s">
        <v>122</v>
      </c>
      <c r="G179" s="342">
        <v>51.39693008968586</v>
      </c>
      <c r="H179" s="343">
        <v>120</v>
      </c>
      <c r="I179" s="226">
        <v>6167.6316107623034</v>
      </c>
      <c r="J179" s="227">
        <v>2.1286081120414427E-2</v>
      </c>
      <c r="K179" s="226">
        <v>1560.8209695388312</v>
      </c>
      <c r="L179" s="76">
        <v>8501.2980000000007</v>
      </c>
      <c r="M179" s="76">
        <v>0.43</v>
      </c>
      <c r="N179" s="423">
        <v>0.31282367674793587</v>
      </c>
      <c r="P179" s="676">
        <f t="shared" si="2"/>
        <v>0.47299999999999998</v>
      </c>
    </row>
    <row r="180" spans="1:16" ht="29.25" customHeight="1">
      <c r="A180" s="384"/>
      <c r="B180" s="25" t="s">
        <v>121</v>
      </c>
      <c r="C180" s="460" t="s">
        <v>287</v>
      </c>
      <c r="D180" s="461"/>
      <c r="E180" s="462"/>
      <c r="F180" s="456"/>
      <c r="G180" s="342">
        <v>8.8164533374187357</v>
      </c>
      <c r="H180" s="343">
        <v>50</v>
      </c>
      <c r="I180" s="226">
        <v>440.82266687093681</v>
      </c>
      <c r="J180" s="227">
        <v>1.5213922683641645E-3</v>
      </c>
      <c r="K180" s="226">
        <v>111.55745117778658</v>
      </c>
      <c r="L180" s="76">
        <v>607.61800000000005</v>
      </c>
      <c r="M180" s="76">
        <v>2.8016845102897311E-2</v>
      </c>
      <c r="N180" s="422">
        <v>2.2358625830337635E-2</v>
      </c>
      <c r="P180" s="676">
        <f t="shared" si="2"/>
        <v>3.081852961318704E-2</v>
      </c>
    </row>
    <row r="181" spans="1:16" ht="29.25" hidden="1" customHeight="1" outlineLevel="1">
      <c r="A181" s="384"/>
      <c r="B181" s="25" t="s">
        <v>257</v>
      </c>
      <c r="C181" s="460" t="s">
        <v>258</v>
      </c>
      <c r="D181" s="461"/>
      <c r="E181" s="462"/>
      <c r="F181" s="506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  <c r="P181" s="676">
        <f t="shared" si="2"/>
        <v>0</v>
      </c>
    </row>
    <row r="182" spans="1:16" ht="29.25" hidden="1" customHeight="1" outlineLevel="1" collapsed="1">
      <c r="A182" s="384"/>
      <c r="B182" s="25" t="s">
        <v>259</v>
      </c>
      <c r="C182" s="460" t="s">
        <v>9</v>
      </c>
      <c r="D182" s="461"/>
      <c r="E182" s="462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  <c r="P182" s="676">
        <f t="shared" si="2"/>
        <v>0</v>
      </c>
    </row>
    <row r="183" spans="1:16" ht="29.25" hidden="1" customHeight="1" outlineLevel="1">
      <c r="A183" s="384"/>
      <c r="B183" s="25" t="s">
        <v>261</v>
      </c>
      <c r="C183" s="460" t="s">
        <v>42</v>
      </c>
      <c r="D183" s="461"/>
      <c r="E183" s="462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  <c r="P183" s="676">
        <f t="shared" si="2"/>
        <v>0</v>
      </c>
    </row>
    <row r="184" spans="1:16" collapsed="1">
      <c r="A184" s="384"/>
      <c r="B184" s="168" t="s">
        <v>123</v>
      </c>
      <c r="C184" s="466" t="s">
        <v>19</v>
      </c>
      <c r="D184" s="531"/>
      <c r="E184" s="532"/>
      <c r="F184" s="312" t="s">
        <v>183</v>
      </c>
      <c r="G184" s="344">
        <v>159.09516385344648</v>
      </c>
      <c r="H184" s="413">
        <v>16</v>
      </c>
      <c r="I184" s="405">
        <v>2545.5226216551437</v>
      </c>
      <c r="J184" s="227">
        <v>8.7852524985201508E-3</v>
      </c>
      <c r="K184" s="226">
        <v>644.18651065051904</v>
      </c>
      <c r="L184" s="76">
        <v>3508.68</v>
      </c>
      <c r="M184" s="76">
        <v>0.19</v>
      </c>
      <c r="N184" s="422">
        <v>0.12910948578084519</v>
      </c>
      <c r="P184" s="676">
        <f t="shared" si="2"/>
        <v>0.20900000000000002</v>
      </c>
    </row>
    <row r="185" spans="1:16">
      <c r="A185" s="384"/>
      <c r="B185" s="168" t="s">
        <v>124</v>
      </c>
      <c r="C185" s="469"/>
      <c r="D185" s="470"/>
      <c r="E185" s="471"/>
      <c r="F185" s="312" t="s">
        <v>184</v>
      </c>
      <c r="G185" s="344">
        <v>38.182839324827157</v>
      </c>
      <c r="H185" s="343">
        <v>3.6</v>
      </c>
      <c r="I185" s="405">
        <v>137.45822156937777</v>
      </c>
      <c r="J185" s="227">
        <v>4.7440363492008822E-4</v>
      </c>
      <c r="K185" s="226">
        <v>34.786071575128034</v>
      </c>
      <c r="L185" s="76">
        <v>189.46899999999999</v>
      </c>
      <c r="M185" s="76">
        <v>8.7362696867775303E-3</v>
      </c>
      <c r="N185" s="422">
        <v>6.9719122321656411E-3</v>
      </c>
      <c r="P185" s="676">
        <f t="shared" si="2"/>
        <v>9.6098966554552835E-3</v>
      </c>
    </row>
    <row r="186" spans="1:16" hidden="1" outlineLevel="1">
      <c r="A186" s="384"/>
      <c r="B186" s="168" t="s">
        <v>254</v>
      </c>
      <c r="C186" s="469"/>
      <c r="D186" s="470"/>
      <c r="E186" s="471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  <c r="P186" s="676">
        <f t="shared" si="2"/>
        <v>0</v>
      </c>
    </row>
    <row r="187" spans="1:16" collapsed="1">
      <c r="A187" s="64"/>
      <c r="B187" s="65" t="s">
        <v>125</v>
      </c>
      <c r="C187" s="460"/>
      <c r="D187" s="520"/>
      <c r="E187" s="521"/>
      <c r="F187" s="312"/>
      <c r="G187" s="345"/>
      <c r="H187" s="11"/>
      <c r="I187" s="346"/>
      <c r="J187" s="227"/>
      <c r="K187" s="346"/>
      <c r="L187" s="35"/>
      <c r="M187" s="35"/>
      <c r="N187" s="91"/>
      <c r="P187" s="676">
        <f t="shared" si="2"/>
        <v>0</v>
      </c>
    </row>
    <row r="188" spans="1:16" ht="38.25" customHeight="1">
      <c r="A188" s="485"/>
      <c r="B188" s="651" t="s">
        <v>126</v>
      </c>
      <c r="C188" s="466" t="s">
        <v>129</v>
      </c>
      <c r="D188" s="481"/>
      <c r="E188" s="468"/>
      <c r="F188" s="459" t="s">
        <v>117</v>
      </c>
      <c r="G188" s="550">
        <v>99.540540850973017</v>
      </c>
      <c r="H188" s="552">
        <v>150</v>
      </c>
      <c r="I188" s="507">
        <v>14931.081127645952</v>
      </c>
      <c r="J188" s="509">
        <v>5.1530996686632261E-2</v>
      </c>
      <c r="K188" s="507">
        <v>3778.5565015344509</v>
      </c>
      <c r="L188" s="511">
        <v>20580.600999999999</v>
      </c>
      <c r="M188" s="511">
        <v>1.04</v>
      </c>
      <c r="N188" s="592">
        <v>0.75730782753326997</v>
      </c>
      <c r="P188" s="676">
        <f t="shared" si="2"/>
        <v>1.1440000000000001</v>
      </c>
    </row>
    <row r="189" spans="1:16" ht="39.75" customHeight="1">
      <c r="A189" s="650"/>
      <c r="B189" s="652"/>
      <c r="C189" s="474" t="s">
        <v>127</v>
      </c>
      <c r="D189" s="470"/>
      <c r="E189" s="471"/>
      <c r="F189" s="459"/>
      <c r="G189" s="654"/>
      <c r="H189" s="655"/>
      <c r="I189" s="501"/>
      <c r="J189" s="502"/>
      <c r="K189" s="501"/>
      <c r="L189" s="503"/>
      <c r="M189" s="503"/>
      <c r="N189" s="593"/>
      <c r="P189" s="676">
        <f t="shared" si="2"/>
        <v>0</v>
      </c>
    </row>
    <row r="190" spans="1:16" ht="38.25" customHeight="1">
      <c r="A190" s="486"/>
      <c r="B190" s="653"/>
      <c r="C190" s="482" t="s">
        <v>272</v>
      </c>
      <c r="D190" s="483"/>
      <c r="E190" s="484"/>
      <c r="F190" s="459"/>
      <c r="G190" s="551"/>
      <c r="H190" s="553"/>
      <c r="I190" s="508"/>
      <c r="J190" s="510"/>
      <c r="K190" s="508"/>
      <c r="L190" s="512"/>
      <c r="M190" s="512"/>
      <c r="N190" s="594"/>
      <c r="P190" s="676">
        <f t="shared" si="2"/>
        <v>0</v>
      </c>
    </row>
    <row r="191" spans="1:16" ht="38.25" customHeight="1">
      <c r="A191" s="485"/>
      <c r="B191" s="548" t="s">
        <v>128</v>
      </c>
      <c r="C191" s="474" t="s">
        <v>129</v>
      </c>
      <c r="D191" s="470"/>
      <c r="E191" s="471"/>
      <c r="F191" s="456"/>
      <c r="G191" s="550">
        <v>128.7610192787227</v>
      </c>
      <c r="H191" s="552">
        <v>0</v>
      </c>
      <c r="I191" s="507">
        <v>0</v>
      </c>
      <c r="J191" s="509">
        <v>0</v>
      </c>
      <c r="K191" s="507">
        <v>0</v>
      </c>
      <c r="L191" s="511">
        <v>0</v>
      </c>
      <c r="M191" s="511">
        <v>0</v>
      </c>
      <c r="N191" s="592">
        <v>0</v>
      </c>
      <c r="P191" s="676">
        <f t="shared" si="2"/>
        <v>0</v>
      </c>
    </row>
    <row r="192" spans="1:16" ht="38.25" customHeight="1">
      <c r="A192" s="486"/>
      <c r="B192" s="549"/>
      <c r="C192" s="478" t="s">
        <v>272</v>
      </c>
      <c r="D192" s="479"/>
      <c r="E192" s="480"/>
      <c r="F192" s="456"/>
      <c r="G192" s="551"/>
      <c r="H192" s="553"/>
      <c r="I192" s="508"/>
      <c r="J192" s="510"/>
      <c r="K192" s="508"/>
      <c r="L192" s="512"/>
      <c r="M192" s="512"/>
      <c r="N192" s="594"/>
      <c r="P192" s="676">
        <f t="shared" si="2"/>
        <v>0</v>
      </c>
    </row>
    <row r="193" spans="1:17" ht="38.25" customHeight="1">
      <c r="A193" s="485"/>
      <c r="B193" s="548" t="s">
        <v>130</v>
      </c>
      <c r="C193" s="466" t="s">
        <v>129</v>
      </c>
      <c r="D193" s="467"/>
      <c r="E193" s="532"/>
      <c r="F193" s="456"/>
      <c r="G193" s="550">
        <v>11.588491735085043</v>
      </c>
      <c r="H193" s="552">
        <v>135</v>
      </c>
      <c r="I193" s="507">
        <v>1564.4463842364808</v>
      </c>
      <c r="J193" s="509">
        <v>5.3993063699342538E-3</v>
      </c>
      <c r="K193" s="507">
        <v>395.90897711442597</v>
      </c>
      <c r="L193" s="511">
        <v>2156.3910000000001</v>
      </c>
      <c r="M193" s="511">
        <v>9.9429669372636767E-2</v>
      </c>
      <c r="N193" s="592">
        <v>7.93490760923352E-2</v>
      </c>
      <c r="P193" s="676">
        <f t="shared" si="2"/>
        <v>0.10937263630990045</v>
      </c>
    </row>
    <row r="194" spans="1:17" ht="38.25" customHeight="1">
      <c r="A194" s="486"/>
      <c r="B194" s="549"/>
      <c r="C194" s="478" t="s">
        <v>272</v>
      </c>
      <c r="D194" s="479"/>
      <c r="E194" s="480"/>
      <c r="F194" s="456"/>
      <c r="G194" s="551"/>
      <c r="H194" s="553"/>
      <c r="I194" s="508"/>
      <c r="J194" s="510"/>
      <c r="K194" s="508"/>
      <c r="L194" s="512"/>
      <c r="M194" s="512"/>
      <c r="N194" s="594"/>
      <c r="P194" s="676">
        <f t="shared" si="2"/>
        <v>0</v>
      </c>
    </row>
    <row r="195" spans="1:17" ht="25.5">
      <c r="A195" s="68"/>
      <c r="B195" s="391" t="s">
        <v>131</v>
      </c>
      <c r="C195" s="478" t="s">
        <v>19</v>
      </c>
      <c r="D195" s="479"/>
      <c r="E195" s="480"/>
      <c r="F195" s="473"/>
      <c r="G195" s="347">
        <v>25.07886960533504</v>
      </c>
      <c r="H195" s="414">
        <v>150</v>
      </c>
      <c r="I195" s="267">
        <v>3761.8304408002559</v>
      </c>
      <c r="J195" s="256">
        <v>1.2983043245383068E-2</v>
      </c>
      <c r="K195" s="267">
        <v>951.99327819853966</v>
      </c>
      <c r="L195" s="96">
        <v>5185.2060000000001</v>
      </c>
      <c r="M195" s="96">
        <v>0.26</v>
      </c>
      <c r="N195" s="97">
        <v>0.19080089474539744</v>
      </c>
      <c r="P195" s="676">
        <f t="shared" si="2"/>
        <v>0.28600000000000003</v>
      </c>
    </row>
    <row r="196" spans="1:17">
      <c r="A196" s="64"/>
      <c r="B196" s="69" t="s">
        <v>132</v>
      </c>
      <c r="C196" s="487"/>
      <c r="D196" s="488"/>
      <c r="E196" s="489"/>
      <c r="F196" s="312"/>
      <c r="G196" s="345"/>
      <c r="H196" s="228"/>
      <c r="I196" s="338"/>
      <c r="J196" s="407"/>
      <c r="K196" s="405"/>
      <c r="L196" s="426"/>
      <c r="M196" s="426"/>
      <c r="N196" s="88"/>
      <c r="P196" s="676">
        <f t="shared" si="2"/>
        <v>0</v>
      </c>
    </row>
    <row r="197" spans="1:17" ht="33.75" hidden="1" collapsed="1">
      <c r="A197" s="411"/>
      <c r="B197" s="24" t="s">
        <v>134</v>
      </c>
      <c r="C197" s="487" t="s">
        <v>265</v>
      </c>
      <c r="D197" s="488"/>
      <c r="E197" s="489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  <c r="P197" s="676">
        <f t="shared" si="2"/>
        <v>0</v>
      </c>
    </row>
    <row r="198" spans="1:17" hidden="1" outlineLevel="1">
      <c r="A198" s="411"/>
      <c r="B198" s="24" t="s">
        <v>136</v>
      </c>
      <c r="C198" s="487" t="s">
        <v>262</v>
      </c>
      <c r="D198" s="488"/>
      <c r="E198" s="489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  <c r="P198" s="676">
        <f t="shared" si="2"/>
        <v>0</v>
      </c>
    </row>
    <row r="199" spans="1:17" ht="50.25" customHeight="1" collapsed="1">
      <c r="A199" s="393"/>
      <c r="B199" s="28" t="s">
        <v>138</v>
      </c>
      <c r="C199" s="487" t="s">
        <v>284</v>
      </c>
      <c r="D199" s="488"/>
      <c r="E199" s="489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3.7498516814107588E-3</v>
      </c>
      <c r="K199" s="226">
        <v>274.9612342402088</v>
      </c>
      <c r="L199" s="409">
        <v>1497.627</v>
      </c>
      <c r="M199" s="409">
        <v>0.08</v>
      </c>
      <c r="N199" s="422">
        <v>5.5108424308001724E-2</v>
      </c>
      <c r="P199" s="676">
        <f t="shared" si="2"/>
        <v>8.7999999999999995E-2</v>
      </c>
    </row>
    <row r="200" spans="1:17" ht="38.25" customHeight="1">
      <c r="A200" s="177" t="s">
        <v>140</v>
      </c>
      <c r="B200" s="178" t="s">
        <v>274</v>
      </c>
      <c r="C200" s="516" t="s">
        <v>141</v>
      </c>
      <c r="D200" s="516"/>
      <c r="E200" s="516"/>
      <c r="F200" s="312" t="s">
        <v>133</v>
      </c>
      <c r="G200" s="349">
        <v>11.766432921345137</v>
      </c>
      <c r="H200" s="249">
        <v>1643</v>
      </c>
      <c r="I200" s="226">
        <v>19332.249289770061</v>
      </c>
      <c r="J200" s="227">
        <v>6.6720558650755477E-2</v>
      </c>
      <c r="K200" s="226">
        <v>4892.3447417275038</v>
      </c>
      <c r="L200" s="76">
        <v>26647.048999999999</v>
      </c>
      <c r="M200" s="76">
        <v>1.36</v>
      </c>
      <c r="N200" s="77">
        <v>0.98053607677876142</v>
      </c>
      <c r="P200" s="676">
        <f t="shared" si="2"/>
        <v>1.496</v>
      </c>
    </row>
    <row r="201" spans="1:17" ht="33.75" customHeight="1">
      <c r="A201" s="156" t="s">
        <v>142</v>
      </c>
      <c r="B201" s="155" t="s">
        <v>143</v>
      </c>
      <c r="C201" s="475" t="s">
        <v>267</v>
      </c>
      <c r="D201" s="476"/>
      <c r="E201" s="477"/>
      <c r="F201" s="312" t="s">
        <v>268</v>
      </c>
      <c r="G201" s="349">
        <v>0.7230782012020055</v>
      </c>
      <c r="H201" s="249">
        <v>804.8</v>
      </c>
      <c r="I201" s="420">
        <v>581.93333632737404</v>
      </c>
      <c r="J201" s="435">
        <v>2.0084014392368816E-3</v>
      </c>
      <c r="K201" s="420">
        <v>147.26783497064216</v>
      </c>
      <c r="L201" s="436">
        <v>802.12099999999998</v>
      </c>
      <c r="M201" s="436">
        <v>3.6985249102151362E-2</v>
      </c>
      <c r="N201" s="424">
        <v>2.9515791049268311E-2</v>
      </c>
      <c r="P201" s="676">
        <f t="shared" si="2"/>
        <v>4.0683774012366496E-2</v>
      </c>
    </row>
    <row r="202" spans="1:17" ht="33" customHeight="1">
      <c r="A202" s="56" t="s">
        <v>144</v>
      </c>
      <c r="B202" s="70" t="s">
        <v>145</v>
      </c>
      <c r="C202" s="487" t="s">
        <v>281</v>
      </c>
      <c r="D202" s="488"/>
      <c r="E202" s="489"/>
      <c r="F202" s="312" t="s">
        <v>268</v>
      </c>
      <c r="G202" s="349">
        <v>3.2278749920300522</v>
      </c>
      <c r="H202" s="397">
        <v>804.8</v>
      </c>
      <c r="I202" s="226">
        <v>2597.7937935857858</v>
      </c>
      <c r="J202" s="227">
        <v>8.9656537410381463E-3</v>
      </c>
      <c r="K202" s="226">
        <v>657.41459338966195</v>
      </c>
      <c r="L202" s="76">
        <v>3580.7289999999998</v>
      </c>
      <c r="M202" s="76">
        <v>0.19</v>
      </c>
      <c r="N202" s="77">
        <v>0.13176069149856898</v>
      </c>
      <c r="P202" s="676">
        <f t="shared" si="2"/>
        <v>0.20900000000000002</v>
      </c>
      <c r="Q202" s="12"/>
    </row>
    <row r="203" spans="1:17" ht="22.5" hidden="1" outlineLevel="1">
      <c r="A203" s="56" t="s">
        <v>146</v>
      </c>
      <c r="B203" s="71" t="s">
        <v>147</v>
      </c>
      <c r="C203" s="487" t="s">
        <v>19</v>
      </c>
      <c r="D203" s="488"/>
      <c r="E203" s="489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  <c r="P203" s="676">
        <f t="shared" ref="P147:P210" si="3">SUM(L203*10%)+L203</f>
        <v>0</v>
      </c>
    </row>
    <row r="204" spans="1:17" collapsed="1">
      <c r="A204" s="201"/>
      <c r="B204" s="202" t="s">
        <v>170</v>
      </c>
      <c r="C204" s="572"/>
      <c r="D204" s="573"/>
      <c r="E204" s="574"/>
      <c r="F204" s="396"/>
      <c r="G204" s="342"/>
      <c r="H204" s="249"/>
      <c r="I204" s="351">
        <v>289749.51170543238</v>
      </c>
      <c r="J204" s="352">
        <v>1</v>
      </c>
      <c r="K204" s="351">
        <v>73325.895955640488</v>
      </c>
      <c r="L204" s="445">
        <f>SUM(L18+L19+L23+L26+L28+L29+L30+L31+L32+L33+L43+L50+L56+L59+L66+L77+L78+L79+L81+L95+L103+L109+L113+L114+L116+L122+L130+L131+L139+L145+L147+L150+L154+L162+L163+L167+L171+L176+L178+L179+L180+L184+L185+L188+L193+L195+L199+L200+L201+L202)</f>
        <v>399501.71200000006</v>
      </c>
      <c r="M204" s="445">
        <f t="shared" ref="M204:N204" si="4">SUM(M18+M19+M23+M26+M28+M29+M30+M31+M32+M33+M43+M50+M56+M59+M66+M77+M78+M79+M81+M95+M103+M109+M113+M114+M116+M122+M130+M131+M139+M145+M147+M150+M154+M162+M163+M167+M171+M176+M178+M179+M180+M184+M185+M188+M193+M195+M199+M200+M201+M202)</f>
        <v>20.261800178093317</v>
      </c>
      <c r="N204" s="445">
        <f t="shared" si="4"/>
        <v>14.696161072501134</v>
      </c>
      <c r="P204" s="676">
        <f t="shared" si="3"/>
        <v>439451.88320000004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363075.40766107285</v>
      </c>
      <c r="M205" s="16">
        <v>18.415267176966569</v>
      </c>
      <c r="N205" s="77"/>
      <c r="P205" s="676">
        <f t="shared" si="3"/>
        <v>399382.94842718012</v>
      </c>
    </row>
    <row r="206" spans="1:17" ht="18.75" customHeight="1" collapsed="1">
      <c r="A206" s="72"/>
      <c r="B206" s="73"/>
      <c r="C206" s="446"/>
      <c r="D206" s="447"/>
      <c r="E206" s="447"/>
      <c r="F206" s="447"/>
      <c r="G206" s="448"/>
      <c r="H206" s="27"/>
      <c r="I206" s="35"/>
      <c r="J206" s="35"/>
      <c r="K206" s="125"/>
      <c r="L206" s="125"/>
      <c r="M206" s="35"/>
      <c r="N206" s="91"/>
      <c r="O206" s="165"/>
      <c r="P206" s="676">
        <f t="shared" si="3"/>
        <v>0</v>
      </c>
    </row>
    <row r="207" spans="1:17" ht="84.75" customHeight="1">
      <c r="A207" s="563" t="s">
        <v>214</v>
      </c>
      <c r="B207" s="203" t="s">
        <v>270</v>
      </c>
      <c r="C207" s="671"/>
      <c r="D207" s="672"/>
      <c r="E207" s="673"/>
      <c r="F207" s="355"/>
      <c r="G207" s="355"/>
      <c r="H207" s="11"/>
      <c r="I207" s="123">
        <v>73325.895955640473</v>
      </c>
      <c r="J207" s="122"/>
      <c r="K207" s="122"/>
      <c r="L207" s="204">
        <f>SUM(L208:L210)</f>
        <v>80658.485000000001</v>
      </c>
      <c r="M207" s="204">
        <f>SUM(M208:M210)</f>
        <v>4.09</v>
      </c>
      <c r="N207" s="91"/>
      <c r="P207" s="676">
        <f t="shared" si="3"/>
        <v>88724.333500000008</v>
      </c>
    </row>
    <row r="208" spans="1:17" ht="33.75" customHeight="1">
      <c r="A208" s="564"/>
      <c r="B208" s="99" t="s">
        <v>149</v>
      </c>
      <c r="C208" s="446" t="s">
        <v>82</v>
      </c>
      <c r="D208" s="447"/>
      <c r="E208" s="448"/>
      <c r="F208" s="100" t="s">
        <v>150</v>
      </c>
      <c r="G208" s="101">
        <v>28.079640820111614</v>
      </c>
      <c r="H208" s="98">
        <v>1643</v>
      </c>
      <c r="I208" s="76">
        <v>46134.849867443379</v>
      </c>
      <c r="J208" s="76"/>
      <c r="K208" s="76"/>
      <c r="L208" s="76">
        <v>50748.334999999999</v>
      </c>
      <c r="M208" s="76">
        <v>2.58</v>
      </c>
      <c r="N208" s="77">
        <v>2.3399700683426343</v>
      </c>
      <c r="P208" s="676">
        <f t="shared" si="3"/>
        <v>55823.1685</v>
      </c>
    </row>
    <row r="209" spans="1:16" ht="33.75" customHeight="1">
      <c r="A209" s="565"/>
      <c r="B209" s="99" t="s">
        <v>285</v>
      </c>
      <c r="C209" s="446" t="s">
        <v>82</v>
      </c>
      <c r="D209" s="447"/>
      <c r="E209" s="448"/>
      <c r="F209" s="100" t="s">
        <v>150</v>
      </c>
      <c r="G209" s="101">
        <v>6.4506564164393776</v>
      </c>
      <c r="H209" s="98">
        <v>1643</v>
      </c>
      <c r="I209" s="76">
        <v>10598.428492209898</v>
      </c>
      <c r="J209" s="76"/>
      <c r="K209" s="76"/>
      <c r="L209" s="76">
        <v>11658.271000000001</v>
      </c>
      <c r="M209" s="76">
        <v>0.59</v>
      </c>
      <c r="N209" s="77"/>
      <c r="P209" s="676">
        <f t="shared" si="3"/>
        <v>12824.098100000001</v>
      </c>
    </row>
    <row r="210" spans="1:16" ht="40.5" customHeight="1">
      <c r="A210" s="566"/>
      <c r="B210" s="99" t="s">
        <v>151</v>
      </c>
      <c r="C210" s="446" t="s">
        <v>82</v>
      </c>
      <c r="D210" s="447"/>
      <c r="E210" s="448"/>
      <c r="F210" s="102" t="s">
        <v>150</v>
      </c>
      <c r="G210" s="101">
        <v>10.098976017034202</v>
      </c>
      <c r="H210" s="98">
        <v>1643</v>
      </c>
      <c r="I210" s="76">
        <v>16592.617595987194</v>
      </c>
      <c r="J210" s="76"/>
      <c r="K210" s="76"/>
      <c r="L210" s="76">
        <v>18251.879000000001</v>
      </c>
      <c r="M210" s="76">
        <v>0.92</v>
      </c>
      <c r="N210" s="77">
        <v>0.84158133475285013</v>
      </c>
      <c r="P210" s="676">
        <f t="shared" si="3"/>
        <v>20077.066900000002</v>
      </c>
    </row>
    <row r="211" spans="1:16" hidden="1" outlineLevel="1"/>
    <row r="212" spans="1:16" ht="36" hidden="1" customHeight="1" outlineLevel="1">
      <c r="A212" s="103"/>
      <c r="B212" s="104" t="s">
        <v>185</v>
      </c>
      <c r="C212" s="105" t="s">
        <v>290</v>
      </c>
      <c r="D212" s="670" t="s">
        <v>250</v>
      </c>
      <c r="E212" s="670"/>
      <c r="F212" s="106">
        <v>139</v>
      </c>
      <c r="G212" s="105"/>
      <c r="H212" s="105"/>
      <c r="I212" s="107"/>
      <c r="J212" s="108"/>
      <c r="K212" s="108"/>
      <c r="L212" s="106">
        <v>139</v>
      </c>
      <c r="M212" s="105"/>
      <c r="N212" s="12"/>
    </row>
    <row r="213" spans="1:16" hidden="1" outlineLevel="1">
      <c r="A213" s="439"/>
      <c r="B213" s="665" t="s">
        <v>154</v>
      </c>
      <c r="C213" s="665"/>
      <c r="D213" s="665"/>
      <c r="E213" s="665"/>
      <c r="F213" s="665"/>
      <c r="G213" s="665"/>
      <c r="H213" s="109">
        <v>1643</v>
      </c>
      <c r="I213" s="110"/>
      <c r="J213" s="111"/>
      <c r="K213" s="111"/>
      <c r="L213" s="674">
        <v>1643</v>
      </c>
      <c r="M213" s="674"/>
    </row>
    <row r="214" spans="1:16" hidden="1" outlineLevel="1">
      <c r="A214" s="439"/>
      <c r="B214" s="666" t="s">
        <v>155</v>
      </c>
      <c r="C214" s="666"/>
      <c r="D214" s="666"/>
      <c r="E214" s="666"/>
      <c r="F214" s="666"/>
      <c r="G214" s="666"/>
      <c r="H214" s="112">
        <v>1643</v>
      </c>
      <c r="I214" s="113"/>
      <c r="J214" s="114"/>
      <c r="K214" s="114"/>
      <c r="L214" s="675">
        <v>1643</v>
      </c>
      <c r="M214" s="675"/>
    </row>
    <row r="215" spans="1:16" s="160" customFormat="1" ht="38.25" hidden="1" outlineLevel="2">
      <c r="A215" s="157"/>
      <c r="B215" s="158"/>
      <c r="C215" s="158" t="s">
        <v>253</v>
      </c>
      <c r="D215" s="158">
        <v>29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6" ht="89.25" hidden="1" customHeight="1" outlineLevel="1">
      <c r="A216" s="17" t="s">
        <v>0</v>
      </c>
      <c r="B216" s="667" t="s">
        <v>156</v>
      </c>
      <c r="C216" s="668"/>
      <c r="D216" s="668"/>
      <c r="E216" s="668"/>
      <c r="F216" s="668"/>
      <c r="G216" s="669"/>
      <c r="H216" s="115"/>
      <c r="I216" s="18"/>
      <c r="J216" s="116"/>
      <c r="K216" s="116"/>
      <c r="L216" s="115" t="s">
        <v>157</v>
      </c>
      <c r="M216" s="115" t="s">
        <v>158</v>
      </c>
    </row>
    <row r="217" spans="1:16" ht="27.75" hidden="1" customHeight="1" outlineLevel="1">
      <c r="A217" s="19">
        <v>1</v>
      </c>
      <c r="B217" s="656" t="s">
        <v>163</v>
      </c>
      <c r="C217" s="657"/>
      <c r="D217" s="657"/>
      <c r="E217" s="657"/>
      <c r="F217" s="657"/>
      <c r="G217" s="658"/>
      <c r="H217" s="117"/>
      <c r="I217" s="20"/>
      <c r="J217" s="118"/>
      <c r="K217" s="118"/>
      <c r="L217" s="117">
        <v>289749.51170543238</v>
      </c>
      <c r="M217" s="20">
        <v>14.696161072501134</v>
      </c>
    </row>
    <row r="218" spans="1:16" ht="24" hidden="1" customHeight="1" outlineLevel="1">
      <c r="A218" s="19">
        <v>2</v>
      </c>
      <c r="B218" s="656" t="s">
        <v>159</v>
      </c>
      <c r="C218" s="657"/>
      <c r="D218" s="657"/>
      <c r="E218" s="657"/>
      <c r="F218" s="657"/>
      <c r="G218" s="658"/>
      <c r="H218" s="117"/>
      <c r="I218" s="20"/>
      <c r="J218" s="118"/>
      <c r="K218" s="118"/>
      <c r="L218" s="117">
        <v>0</v>
      </c>
      <c r="M218" s="20">
        <v>0</v>
      </c>
    </row>
    <row r="219" spans="1:16" hidden="1" outlineLevel="1">
      <c r="A219" s="19">
        <v>3</v>
      </c>
      <c r="B219" s="656" t="s">
        <v>160</v>
      </c>
      <c r="C219" s="657"/>
      <c r="D219" s="657"/>
      <c r="E219" s="657"/>
      <c r="F219" s="657"/>
      <c r="G219" s="658"/>
      <c r="H219" s="117"/>
      <c r="I219" s="20"/>
      <c r="J219" s="118"/>
      <c r="K219" s="118"/>
      <c r="L219" s="117">
        <v>73325.895955640473</v>
      </c>
      <c r="M219" s="20">
        <v>3.7191061044654332</v>
      </c>
    </row>
    <row r="220" spans="1:16" hidden="1" outlineLevel="1">
      <c r="A220" s="19"/>
      <c r="B220" s="659" t="s">
        <v>161</v>
      </c>
      <c r="C220" s="660"/>
      <c r="D220" s="660"/>
      <c r="E220" s="660"/>
      <c r="F220" s="660"/>
      <c r="G220" s="661"/>
      <c r="H220" s="117"/>
      <c r="I220" s="22"/>
      <c r="J220" s="119"/>
      <c r="K220" s="119"/>
      <c r="L220" s="117"/>
      <c r="M220" s="22"/>
    </row>
    <row r="221" spans="1:16" ht="51" hidden="1" customHeight="1" outlineLevel="1">
      <c r="A221" s="19">
        <v>4</v>
      </c>
      <c r="B221" s="662" t="s">
        <v>162</v>
      </c>
      <c r="C221" s="663"/>
      <c r="D221" s="663"/>
      <c r="E221" s="663"/>
      <c r="F221" s="663"/>
      <c r="G221" s="664"/>
      <c r="H221" s="117"/>
      <c r="I221" s="22"/>
      <c r="J221" s="119"/>
      <c r="K221" s="119"/>
      <c r="L221" s="117">
        <v>363075.40766107285</v>
      </c>
      <c r="M221" s="22">
        <v>18.415267176966569</v>
      </c>
    </row>
    <row r="222" spans="1:16" ht="29.25" hidden="1" customHeight="1" outlineLevel="1">
      <c r="A222" s="19">
        <v>5</v>
      </c>
      <c r="B222" s="656" t="s">
        <v>164</v>
      </c>
      <c r="C222" s="657"/>
      <c r="D222" s="657"/>
      <c r="E222" s="657"/>
      <c r="F222" s="657"/>
      <c r="G222" s="658"/>
      <c r="H222" s="117"/>
      <c r="I222" s="20"/>
      <c r="J222" s="118"/>
      <c r="K222" s="118"/>
      <c r="L222" s="117">
        <v>363075.40766107285</v>
      </c>
      <c r="M222" s="20">
        <v>18.415267176966569</v>
      </c>
    </row>
    <row r="223" spans="1:16" collapsed="1"/>
    <row r="224" spans="1:16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1" manualBreakCount="1">
    <brk id="1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5"/>
  <sheetViews>
    <sheetView tabSelected="1" view="pageBreakPreview" topLeftCell="A199" zoomScale="86" zoomScaleSheetLayoutView="86" workbookViewId="0">
      <selection activeCell="L193" sqref="L193:L194"/>
    </sheetView>
  </sheetViews>
  <sheetFormatPr defaultColWidth="9.140625" defaultRowHeight="15" outlineLevelRow="2" outlineLevelCol="1"/>
  <cols>
    <col min="1" max="1" width="13.28515625" style="1" customWidth="1"/>
    <col min="2" max="2" width="50.140625" style="1" customWidth="1"/>
    <col min="3" max="3" width="11.7109375" style="1" customWidth="1"/>
    <col min="4" max="4" width="7.7109375" style="1" customWidth="1"/>
    <col min="5" max="5" width="6" style="1" customWidth="1"/>
    <col min="6" max="6" width="17.7109375" style="356" hidden="1" customWidth="1" outlineLevel="1"/>
    <col min="7" max="7" width="16.28515625" style="356" hidden="1" customWidth="1" outlineLevel="1"/>
    <col min="8" max="8" width="16.42578125" style="356" hidden="1" customWidth="1" outlineLevel="1"/>
    <col min="9" max="11" width="13.5703125" style="356" hidden="1" customWidth="1" outlineLevel="1"/>
    <col min="12" max="12" width="15" style="1" customWidth="1" collapsed="1"/>
    <col min="13" max="13" width="19" style="1" customWidth="1"/>
    <col min="14" max="14" width="14.5703125" style="1" hidden="1" customWidth="1" outlineLevel="1"/>
    <col min="15" max="15" width="15.140625" style="1" customWidth="1" collapsed="1"/>
    <col min="16" max="16384" width="9.140625" style="1"/>
  </cols>
  <sheetData>
    <row r="1" spans="1:14" ht="63" customHeight="1">
      <c r="A1" s="9"/>
      <c r="B1" s="2"/>
      <c r="C1" s="2"/>
      <c r="D1" s="584" t="s">
        <v>204</v>
      </c>
      <c r="E1" s="584"/>
      <c r="F1" s="584"/>
      <c r="G1" s="584"/>
      <c r="H1" s="584"/>
      <c r="I1" s="584"/>
      <c r="J1" s="584"/>
      <c r="K1" s="584"/>
      <c r="L1" s="584"/>
      <c r="M1" s="584"/>
    </row>
    <row r="2" spans="1:14">
      <c r="A2" s="9"/>
      <c r="B2" s="2"/>
      <c r="C2" s="2"/>
      <c r="D2" s="585" t="s">
        <v>205</v>
      </c>
      <c r="E2" s="585"/>
      <c r="F2" s="585"/>
      <c r="G2" s="585"/>
      <c r="H2" s="585"/>
      <c r="I2" s="585"/>
      <c r="J2" s="585"/>
      <c r="K2" s="585"/>
      <c r="L2" s="585"/>
      <c r="M2" s="585"/>
      <c r="N2" s="9"/>
    </row>
    <row r="3" spans="1:14">
      <c r="A3" s="9"/>
      <c r="B3" s="2"/>
      <c r="C3" s="2"/>
      <c r="D3" s="586" t="s">
        <v>299</v>
      </c>
      <c r="E3" s="586"/>
      <c r="F3" s="586"/>
      <c r="G3" s="586"/>
      <c r="H3" s="586"/>
      <c r="I3" s="586"/>
      <c r="J3" s="586"/>
      <c r="K3" s="586"/>
      <c r="L3" s="586"/>
      <c r="M3" s="586"/>
      <c r="N3" s="9"/>
    </row>
    <row r="4" spans="1:14">
      <c r="A4" s="9"/>
      <c r="B4" s="2"/>
      <c r="C4" s="2"/>
      <c r="D4" s="587" t="s">
        <v>300</v>
      </c>
      <c r="E4" s="587"/>
      <c r="F4" s="587"/>
      <c r="G4" s="587"/>
      <c r="H4" s="587"/>
      <c r="I4" s="587"/>
      <c r="J4" s="587"/>
      <c r="K4" s="587"/>
      <c r="L4" s="587"/>
      <c r="M4" s="587"/>
      <c r="N4" s="9"/>
    </row>
    <row r="5" spans="1:14" ht="15" customHeight="1">
      <c r="A5" s="9"/>
      <c r="B5" s="2"/>
      <c r="C5" s="2"/>
      <c r="D5" s="588" t="s">
        <v>305</v>
      </c>
      <c r="E5" s="588"/>
      <c r="F5" s="588"/>
      <c r="G5" s="588"/>
      <c r="H5" s="588"/>
      <c r="I5" s="588"/>
      <c r="J5" s="588"/>
      <c r="K5" s="588"/>
      <c r="L5" s="588"/>
      <c r="M5" s="588"/>
      <c r="N5" s="9"/>
    </row>
    <row r="6" spans="1:14">
      <c r="A6" s="9"/>
      <c r="B6" s="2"/>
      <c r="C6" s="2"/>
      <c r="D6" s="589" t="s">
        <v>304</v>
      </c>
      <c r="E6" s="589"/>
      <c r="F6" s="589"/>
      <c r="G6" s="589"/>
      <c r="H6" s="589"/>
      <c r="I6" s="589"/>
      <c r="J6" s="589"/>
      <c r="K6" s="589"/>
      <c r="L6" s="589"/>
      <c r="M6" s="589"/>
      <c r="N6" s="9"/>
    </row>
    <row r="7" spans="1:14">
      <c r="A7" s="9"/>
      <c r="B7" s="2"/>
      <c r="C7" s="2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9"/>
    </row>
    <row r="8" spans="1:14" ht="15" customHeight="1">
      <c r="A8" s="9"/>
      <c r="B8" s="2"/>
      <c r="C8" s="2"/>
      <c r="D8" s="590" t="s">
        <v>206</v>
      </c>
      <c r="E8" s="590"/>
      <c r="F8" s="590"/>
      <c r="G8" s="590"/>
      <c r="H8" s="590"/>
      <c r="I8" s="590"/>
      <c r="J8" s="590"/>
      <c r="K8" s="590"/>
      <c r="L8" s="590"/>
      <c r="M8" s="590"/>
      <c r="N8" s="9"/>
    </row>
    <row r="9" spans="1:14">
      <c r="A9" s="9"/>
      <c r="B9" s="2"/>
      <c r="C9" s="2"/>
      <c r="D9" s="2"/>
      <c r="E9" s="2"/>
      <c r="F9" s="421"/>
      <c r="G9" s="421"/>
      <c r="H9" s="421"/>
      <c r="I9" s="421"/>
      <c r="J9" s="4"/>
      <c r="K9" s="4"/>
      <c r="L9" s="421"/>
      <c r="M9" s="421"/>
      <c r="N9" s="9"/>
    </row>
    <row r="10" spans="1:14">
      <c r="A10" s="9"/>
      <c r="B10" s="120"/>
      <c r="C10" s="5"/>
      <c r="D10" s="5"/>
      <c r="E10" s="5"/>
      <c r="F10" s="6"/>
      <c r="G10" s="7"/>
      <c r="H10" s="7"/>
      <c r="I10" s="7"/>
      <c r="J10" s="8"/>
      <c r="K10" s="8"/>
      <c r="L10" s="9"/>
      <c r="M10" s="9"/>
      <c r="N10" s="9"/>
    </row>
    <row r="11" spans="1:14" ht="36.75" customHeight="1">
      <c r="A11" s="591" t="s">
        <v>276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9"/>
    </row>
    <row r="12" spans="1:14" ht="31.5" customHeight="1">
      <c r="A12" s="377" t="s">
        <v>207</v>
      </c>
      <c r="B12" s="378" t="s">
        <v>303</v>
      </c>
      <c r="C12" s="378"/>
      <c r="D12" s="379" t="s">
        <v>309</v>
      </c>
      <c r="E12" s="562" t="s">
        <v>208</v>
      </c>
      <c r="F12" s="562"/>
      <c r="G12" s="562"/>
      <c r="H12" s="562"/>
      <c r="I12" s="562"/>
      <c r="J12" s="562"/>
      <c r="K12" s="562"/>
      <c r="L12" s="562"/>
      <c r="M12" s="562"/>
      <c r="N12" s="9"/>
    </row>
    <row r="13" spans="1:14" ht="9" customHeight="1">
      <c r="A13" s="615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</row>
    <row r="14" spans="1:14" ht="79.5" customHeight="1">
      <c r="A14" s="216" t="s">
        <v>0</v>
      </c>
      <c r="B14" s="216" t="s">
        <v>1</v>
      </c>
      <c r="C14" s="624" t="s">
        <v>152</v>
      </c>
      <c r="D14" s="625"/>
      <c r="E14" s="626"/>
      <c r="F14" s="221" t="s">
        <v>2</v>
      </c>
      <c r="G14" s="221" t="s">
        <v>3</v>
      </c>
      <c r="H14" s="221" t="s">
        <v>153</v>
      </c>
      <c r="I14" s="221" t="s">
        <v>209</v>
      </c>
      <c r="J14" s="222" t="s">
        <v>210</v>
      </c>
      <c r="K14" s="222" t="s">
        <v>211</v>
      </c>
      <c r="L14" s="217" t="s">
        <v>212</v>
      </c>
      <c r="M14" s="217" t="s">
        <v>213</v>
      </c>
      <c r="N14" s="74" t="s">
        <v>215</v>
      </c>
    </row>
    <row r="15" spans="1:14" outlineLevel="1">
      <c r="A15" s="10">
        <v>1</v>
      </c>
      <c r="B15" s="10">
        <v>2</v>
      </c>
      <c r="C15" s="513">
        <v>3</v>
      </c>
      <c r="D15" s="514"/>
      <c r="E15" s="515"/>
      <c r="F15" s="121">
        <v>4</v>
      </c>
      <c r="G15" s="121">
        <v>5</v>
      </c>
      <c r="H15" s="121">
        <v>6</v>
      </c>
      <c r="I15" s="121">
        <v>7</v>
      </c>
      <c r="J15" s="121"/>
      <c r="K15" s="121"/>
      <c r="L15" s="10">
        <v>4</v>
      </c>
      <c r="M15" s="10">
        <v>5</v>
      </c>
      <c r="N15" s="10">
        <v>8</v>
      </c>
    </row>
    <row r="16" spans="1:14" ht="51.75" customHeight="1">
      <c r="A16" s="75" t="s">
        <v>4</v>
      </c>
      <c r="B16" s="547" t="s">
        <v>5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N16" s="10"/>
    </row>
    <row r="17" spans="1:15" ht="25.5">
      <c r="A17" s="597" t="s">
        <v>6</v>
      </c>
      <c r="B17" s="24" t="s">
        <v>7</v>
      </c>
      <c r="C17" s="542"/>
      <c r="D17" s="523"/>
      <c r="E17" s="524"/>
      <c r="F17" s="223"/>
      <c r="G17" s="224"/>
      <c r="H17" s="121"/>
      <c r="I17" s="121"/>
      <c r="J17" s="121"/>
      <c r="K17" s="121"/>
      <c r="L17" s="10"/>
      <c r="M17" s="10"/>
      <c r="N17" s="10"/>
    </row>
    <row r="18" spans="1:15" ht="23.25" customHeight="1">
      <c r="A18" s="598"/>
      <c r="B18" s="26" t="s">
        <v>8</v>
      </c>
      <c r="C18" s="542" t="s">
        <v>188</v>
      </c>
      <c r="D18" s="523"/>
      <c r="E18" s="524"/>
      <c r="F18" s="223" t="s">
        <v>176</v>
      </c>
      <c r="G18" s="225">
        <v>303.90939830684005</v>
      </c>
      <c r="H18" s="279">
        <v>1.629</v>
      </c>
      <c r="I18" s="226">
        <v>495.06840984184242</v>
      </c>
      <c r="J18" s="227">
        <v>1.7574113289679514E-3</v>
      </c>
      <c r="K18" s="226">
        <v>127.76571239329544</v>
      </c>
      <c r="L18" s="76">
        <v>685.12</v>
      </c>
      <c r="M18" s="76">
        <v>0.03</v>
      </c>
      <c r="N18" s="77">
        <v>2.5325783192236672E-2</v>
      </c>
      <c r="O18" s="12"/>
    </row>
    <row r="19" spans="1:15" ht="23.25" customHeight="1">
      <c r="A19" s="598"/>
      <c r="B19" s="24" t="s">
        <v>10</v>
      </c>
      <c r="C19" s="544" t="s">
        <v>9</v>
      </c>
      <c r="D19" s="545"/>
      <c r="E19" s="546"/>
      <c r="F19" s="223" t="s">
        <v>176</v>
      </c>
      <c r="G19" s="225">
        <v>1129.9195578074821</v>
      </c>
      <c r="H19" s="417">
        <v>0.8145</v>
      </c>
      <c r="I19" s="226">
        <v>920.31947983419411</v>
      </c>
      <c r="J19" s="227">
        <v>3.2669825987224729E-3</v>
      </c>
      <c r="K19" s="226">
        <v>237.51318329522866</v>
      </c>
      <c r="L19" s="409">
        <v>1273.6199999999999</v>
      </c>
      <c r="M19" s="409">
        <v>7.0000000000000007E-2</v>
      </c>
      <c r="N19" s="187">
        <v>4.7079981575311756E-2</v>
      </c>
      <c r="O19" s="12"/>
    </row>
    <row r="20" spans="1:15" ht="35.25" customHeight="1">
      <c r="A20" s="598"/>
      <c r="B20" s="26" t="s">
        <v>11</v>
      </c>
      <c r="C20" s="466" t="s">
        <v>9</v>
      </c>
      <c r="D20" s="543"/>
      <c r="E20" s="468"/>
      <c r="F20" s="472" t="s">
        <v>177</v>
      </c>
      <c r="G20" s="225"/>
      <c r="H20" s="372"/>
      <c r="I20" s="405"/>
      <c r="J20" s="227"/>
      <c r="K20" s="231"/>
      <c r="L20" s="191"/>
      <c r="M20" s="409"/>
      <c r="N20" s="187"/>
      <c r="O20" s="12"/>
    </row>
    <row r="21" spans="1:15" ht="22.5" customHeight="1">
      <c r="A21" s="598"/>
      <c r="B21" s="130" t="s">
        <v>220</v>
      </c>
      <c r="C21" s="469"/>
      <c r="D21" s="470"/>
      <c r="E21" s="471"/>
      <c r="F21" s="456"/>
      <c r="G21" s="225"/>
      <c r="H21" s="372"/>
      <c r="I21" s="405"/>
      <c r="J21" s="227"/>
      <c r="K21" s="231"/>
      <c r="L21" s="192"/>
      <c r="M21" s="197"/>
      <c r="N21" s="423"/>
      <c r="O21" s="12"/>
    </row>
    <row r="22" spans="1:15" hidden="1" outlineLevel="2">
      <c r="A22" s="598"/>
      <c r="B22" s="131" t="s">
        <v>221</v>
      </c>
      <c r="C22" s="469"/>
      <c r="D22" s="470"/>
      <c r="E22" s="471"/>
      <c r="F22" s="456"/>
      <c r="G22" s="225">
        <v>1452.6427280246053</v>
      </c>
      <c r="H22" s="372"/>
      <c r="I22" s="405">
        <v>0</v>
      </c>
      <c r="J22" s="227">
        <v>0</v>
      </c>
      <c r="K22" s="231">
        <v>0</v>
      </c>
      <c r="L22" s="192">
        <v>0</v>
      </c>
      <c r="M22" s="197">
        <v>0</v>
      </c>
      <c r="N22" s="423">
        <v>0</v>
      </c>
      <c r="O22" s="12"/>
    </row>
    <row r="23" spans="1:15" collapsed="1">
      <c r="A23" s="598"/>
      <c r="B23" s="131" t="s">
        <v>222</v>
      </c>
      <c r="C23" s="469"/>
      <c r="D23" s="470"/>
      <c r="E23" s="471"/>
      <c r="F23" s="456"/>
      <c r="G23" s="225">
        <v>1188.5258683837678</v>
      </c>
      <c r="H23" s="372">
        <v>0.76400000000000001</v>
      </c>
      <c r="I23" s="405">
        <v>908.03376344519859</v>
      </c>
      <c r="J23" s="227">
        <v>3.2233703287062837E-3</v>
      </c>
      <c r="K23" s="231">
        <v>234.34252389645295</v>
      </c>
      <c r="L23" s="193">
        <v>1256.6099999999999</v>
      </c>
      <c r="M23" s="410">
        <v>7.0000000000000007E-2</v>
      </c>
      <c r="N23" s="423">
        <v>4.6451491888950203E-2</v>
      </c>
      <c r="O23" s="12"/>
    </row>
    <row r="24" spans="1:15" hidden="1" outlineLevel="1">
      <c r="A24" s="598"/>
      <c r="B24" s="132" t="s">
        <v>223</v>
      </c>
      <c r="C24" s="478"/>
      <c r="D24" s="479"/>
      <c r="E24" s="480"/>
      <c r="F24" s="473"/>
      <c r="G24" s="225">
        <v>1390.4975845797026</v>
      </c>
      <c r="H24" s="372"/>
      <c r="I24" s="405">
        <v>0</v>
      </c>
      <c r="J24" s="227">
        <v>0</v>
      </c>
      <c r="K24" s="231">
        <v>0</v>
      </c>
      <c r="L24" s="193">
        <v>0</v>
      </c>
      <c r="M24" s="392">
        <v>0</v>
      </c>
      <c r="N24" s="424">
        <v>0</v>
      </c>
      <c r="O24" s="12"/>
    </row>
    <row r="25" spans="1:15" ht="33.75" hidden="1" outlineLevel="1" collapsed="1">
      <c r="A25" s="598"/>
      <c r="B25" s="28" t="s">
        <v>224</v>
      </c>
      <c r="C25" s="544" t="s">
        <v>9</v>
      </c>
      <c r="D25" s="545"/>
      <c r="E25" s="546"/>
      <c r="F25" s="404" t="s">
        <v>263</v>
      </c>
      <c r="G25" s="225">
        <v>132.0584298204187</v>
      </c>
      <c r="H25" s="372">
        <v>0</v>
      </c>
      <c r="I25" s="405">
        <v>0</v>
      </c>
      <c r="J25" s="227">
        <v>0</v>
      </c>
      <c r="K25" s="231">
        <v>0</v>
      </c>
      <c r="L25" s="410">
        <v>0</v>
      </c>
      <c r="M25" s="83">
        <v>0</v>
      </c>
      <c r="N25" s="424">
        <v>0</v>
      </c>
      <c r="O25" s="12"/>
    </row>
    <row r="26" spans="1:15" ht="45" customHeight="1" collapsed="1">
      <c r="A26" s="598"/>
      <c r="B26" s="28" t="s">
        <v>12</v>
      </c>
      <c r="C26" s="544" t="s">
        <v>9</v>
      </c>
      <c r="D26" s="545"/>
      <c r="E26" s="546"/>
      <c r="F26" s="233" t="s">
        <v>178</v>
      </c>
      <c r="G26" s="225">
        <v>1164.0011523958547</v>
      </c>
      <c r="H26" s="279">
        <v>0.76605000000000001</v>
      </c>
      <c r="I26" s="405">
        <v>891.68308279284452</v>
      </c>
      <c r="J26" s="407">
        <v>3.1653281049579254E-3</v>
      </c>
      <c r="K26" s="226">
        <v>230.12279118854156</v>
      </c>
      <c r="L26" s="410">
        <v>1233.99</v>
      </c>
      <c r="M26" s="410">
        <v>7.0000000000000007E-2</v>
      </c>
      <c r="N26" s="79">
        <v>4.5615054368367325E-2</v>
      </c>
      <c r="O26" s="12"/>
    </row>
    <row r="27" spans="1:15">
      <c r="A27" s="598"/>
      <c r="B27" s="28" t="s">
        <v>13</v>
      </c>
      <c r="C27" s="606" t="s">
        <v>9</v>
      </c>
      <c r="D27" s="607"/>
      <c r="E27" s="608"/>
      <c r="F27" s="570" t="s">
        <v>179</v>
      </c>
      <c r="G27" s="235"/>
      <c r="H27" s="372"/>
      <c r="I27" s="229"/>
      <c r="J27" s="407"/>
      <c r="K27" s="228"/>
      <c r="L27" s="80"/>
      <c r="M27" s="80"/>
      <c r="N27" s="80"/>
      <c r="O27" s="12"/>
    </row>
    <row r="28" spans="1:15">
      <c r="A28" s="598"/>
      <c r="B28" s="29" t="s">
        <v>14</v>
      </c>
      <c r="C28" s="609"/>
      <c r="D28" s="610"/>
      <c r="E28" s="611"/>
      <c r="F28" s="571"/>
      <c r="G28" s="236">
        <v>582.00057619792733</v>
      </c>
      <c r="H28" s="373">
        <v>1.528</v>
      </c>
      <c r="I28" s="429">
        <v>889.29688043043302</v>
      </c>
      <c r="J28" s="400">
        <v>3.1568574795220353E-3</v>
      </c>
      <c r="K28" s="399">
        <v>229.50696751915117</v>
      </c>
      <c r="L28" s="81">
        <v>1230.68</v>
      </c>
      <c r="M28" s="81">
        <v>7.0000000000000007E-2</v>
      </c>
      <c r="N28" s="82">
        <v>4.5492985493678785E-2</v>
      </c>
      <c r="O28" s="12"/>
    </row>
    <row r="29" spans="1:15">
      <c r="A29" s="598"/>
      <c r="B29" s="29" t="s">
        <v>15</v>
      </c>
      <c r="C29" s="609"/>
      <c r="D29" s="610"/>
      <c r="E29" s="611"/>
      <c r="F29" s="571"/>
      <c r="G29" s="236">
        <v>194.0001920659758</v>
      </c>
      <c r="H29" s="373">
        <v>7.0329999999999995</v>
      </c>
      <c r="I29" s="429">
        <v>1364.4033508000077</v>
      </c>
      <c r="J29" s="400">
        <v>4.8434072106192131E-3</v>
      </c>
      <c r="K29" s="399">
        <v>352.12096478232769</v>
      </c>
      <c r="L29" s="81">
        <v>1888.18</v>
      </c>
      <c r="M29" s="81">
        <v>0.1</v>
      </c>
      <c r="N29" s="82">
        <v>6.9797593145079176E-2</v>
      </c>
      <c r="O29" s="12"/>
    </row>
    <row r="30" spans="1:15">
      <c r="A30" s="598"/>
      <c r="B30" s="30" t="s">
        <v>16</v>
      </c>
      <c r="C30" s="612"/>
      <c r="D30" s="613"/>
      <c r="E30" s="614"/>
      <c r="F30" s="616"/>
      <c r="G30" s="236">
        <v>364.72036108403432</v>
      </c>
      <c r="H30" s="374">
        <v>5.4039999999999999</v>
      </c>
      <c r="I30" s="430">
        <v>1970.9488312981214</v>
      </c>
      <c r="J30" s="408">
        <v>6.9965437827996706E-3</v>
      </c>
      <c r="K30" s="406">
        <v>508.65633216626651</v>
      </c>
      <c r="L30" s="83">
        <v>2727.57</v>
      </c>
      <c r="M30" s="83">
        <v>0.14000000000000001</v>
      </c>
      <c r="N30" s="84">
        <v>0.10082611168907925</v>
      </c>
      <c r="O30" s="12"/>
    </row>
    <row r="31" spans="1:15" ht="33.75">
      <c r="A31" s="598"/>
      <c r="B31" s="24" t="s">
        <v>17</v>
      </c>
      <c r="C31" s="544" t="s">
        <v>9</v>
      </c>
      <c r="D31" s="545"/>
      <c r="E31" s="546"/>
      <c r="F31" s="233" t="s">
        <v>180</v>
      </c>
      <c r="G31" s="226">
        <v>1402.6587614161849</v>
      </c>
      <c r="H31" s="418">
        <v>1.2827</v>
      </c>
      <c r="I31" s="406">
        <v>1799.1903932685402</v>
      </c>
      <c r="J31" s="408">
        <v>6.3868296123167339E-3</v>
      </c>
      <c r="K31" s="406">
        <v>464.32944974324994</v>
      </c>
      <c r="L31" s="410">
        <v>2489.87</v>
      </c>
      <c r="M31" s="410">
        <v>0.14000000000000001</v>
      </c>
      <c r="N31" s="424">
        <v>9.2039614961558228E-2</v>
      </c>
      <c r="O31" s="12"/>
    </row>
    <row r="32" spans="1:15" ht="33.75" customHeight="1">
      <c r="A32" s="598"/>
      <c r="B32" s="24" t="s">
        <v>18</v>
      </c>
      <c r="C32" s="544" t="s">
        <v>9</v>
      </c>
      <c r="D32" s="545"/>
      <c r="E32" s="546"/>
      <c r="F32" s="233" t="s">
        <v>180</v>
      </c>
      <c r="G32" s="226">
        <v>1238.9979498706189</v>
      </c>
      <c r="H32" s="417">
        <v>1.2827</v>
      </c>
      <c r="I32" s="405">
        <v>1589.2626702990428</v>
      </c>
      <c r="J32" s="407">
        <v>5.6416207658688241E-3</v>
      </c>
      <c r="K32" s="406">
        <v>410.15195721273523</v>
      </c>
      <c r="L32" s="410">
        <v>2199.36</v>
      </c>
      <c r="M32" s="410">
        <v>0.11</v>
      </c>
      <c r="N32" s="422">
        <v>8.130052538873761E-2</v>
      </c>
      <c r="O32" s="12"/>
    </row>
    <row r="33" spans="1:15">
      <c r="A33" s="597" t="s">
        <v>20</v>
      </c>
      <c r="B33" s="28" t="s">
        <v>21</v>
      </c>
      <c r="C33" s="606" t="s">
        <v>22</v>
      </c>
      <c r="D33" s="607"/>
      <c r="E33" s="608"/>
      <c r="F33" s="600" t="s">
        <v>264</v>
      </c>
      <c r="G33" s="603">
        <v>5382.438069804185</v>
      </c>
      <c r="H33" s="567">
        <v>0.36599999999999999</v>
      </c>
      <c r="I33" s="507">
        <v>1969.9723335483318</v>
      </c>
      <c r="J33" s="509">
        <v>6.9930773765938294E-3</v>
      </c>
      <c r="K33" s="567">
        <v>508.40432067013376</v>
      </c>
      <c r="L33" s="511">
        <v>2726.21</v>
      </c>
      <c r="M33" s="511">
        <v>0.14000000000000001</v>
      </c>
      <c r="N33" s="592">
        <v>0.10077615784470696</v>
      </c>
      <c r="O33" s="12"/>
    </row>
    <row r="34" spans="1:15">
      <c r="A34" s="598"/>
      <c r="B34" s="31" t="s">
        <v>23</v>
      </c>
      <c r="C34" s="609"/>
      <c r="D34" s="610"/>
      <c r="E34" s="611"/>
      <c r="F34" s="601"/>
      <c r="G34" s="604"/>
      <c r="H34" s="568"/>
      <c r="I34" s="501"/>
      <c r="J34" s="502"/>
      <c r="K34" s="568"/>
      <c r="L34" s="503"/>
      <c r="M34" s="503"/>
      <c r="N34" s="593"/>
      <c r="O34" s="12"/>
    </row>
    <row r="35" spans="1:15" ht="25.5">
      <c r="A35" s="598"/>
      <c r="B35" s="31" t="s">
        <v>24</v>
      </c>
      <c r="C35" s="609"/>
      <c r="D35" s="610"/>
      <c r="E35" s="611"/>
      <c r="F35" s="601"/>
      <c r="G35" s="604"/>
      <c r="H35" s="568"/>
      <c r="I35" s="501"/>
      <c r="J35" s="502"/>
      <c r="K35" s="568"/>
      <c r="L35" s="503"/>
      <c r="M35" s="503"/>
      <c r="N35" s="593"/>
      <c r="O35" s="12"/>
    </row>
    <row r="36" spans="1:15">
      <c r="A36" s="599"/>
      <c r="B36" s="32" t="s">
        <v>25</v>
      </c>
      <c r="C36" s="612"/>
      <c r="D36" s="613"/>
      <c r="E36" s="614"/>
      <c r="F36" s="602"/>
      <c r="G36" s="605"/>
      <c r="H36" s="569"/>
      <c r="I36" s="508"/>
      <c r="J36" s="502"/>
      <c r="K36" s="568"/>
      <c r="L36" s="512"/>
      <c r="M36" s="512"/>
      <c r="N36" s="594"/>
      <c r="O36" s="12"/>
    </row>
    <row r="37" spans="1:15" ht="45" customHeight="1">
      <c r="A37" s="595" t="s">
        <v>26</v>
      </c>
      <c r="B37" s="28" t="s">
        <v>169</v>
      </c>
      <c r="C37" s="544"/>
      <c r="D37" s="545"/>
      <c r="E37" s="546"/>
      <c r="F37" s="247"/>
      <c r="G37" s="248"/>
      <c r="H37" s="249"/>
      <c r="I37" s="250"/>
      <c r="J37" s="251"/>
      <c r="K37" s="248"/>
      <c r="L37" s="140"/>
      <c r="M37" s="135"/>
      <c r="N37" s="163"/>
      <c r="O37" s="12"/>
    </row>
    <row r="38" spans="1:15">
      <c r="A38" s="596"/>
      <c r="B38" s="28"/>
      <c r="C38" s="606" t="s">
        <v>22</v>
      </c>
      <c r="D38" s="607"/>
      <c r="E38" s="608"/>
      <c r="F38" s="571" t="s">
        <v>235</v>
      </c>
      <c r="G38" s="252"/>
      <c r="H38" s="397"/>
      <c r="I38" s="236"/>
      <c r="J38" s="254"/>
      <c r="K38" s="236"/>
      <c r="L38" s="208"/>
      <c r="M38" s="135"/>
      <c r="N38" s="210"/>
      <c r="O38" s="12"/>
    </row>
    <row r="39" spans="1:15" ht="15" customHeight="1">
      <c r="A39" s="596"/>
      <c r="B39" s="31" t="s">
        <v>27</v>
      </c>
      <c r="C39" s="609"/>
      <c r="D39" s="610"/>
      <c r="E39" s="611"/>
      <c r="F39" s="571"/>
      <c r="G39" s="252"/>
      <c r="H39" s="397"/>
      <c r="I39" s="236"/>
      <c r="J39" s="254"/>
      <c r="K39" s="236"/>
      <c r="L39" s="209"/>
      <c r="M39" s="213"/>
      <c r="N39" s="211"/>
      <c r="O39" s="12"/>
    </row>
    <row r="40" spans="1:15">
      <c r="A40" s="596"/>
      <c r="B40" s="133" t="s">
        <v>236</v>
      </c>
      <c r="C40" s="609"/>
      <c r="D40" s="610"/>
      <c r="E40" s="611"/>
      <c r="F40" s="571"/>
      <c r="G40" s="252"/>
      <c r="H40" s="397"/>
      <c r="I40" s="236"/>
      <c r="J40" s="254"/>
      <c r="K40" s="236"/>
      <c r="L40" s="209"/>
      <c r="M40" s="213"/>
      <c r="N40" s="211"/>
      <c r="O40" s="12"/>
    </row>
    <row r="41" spans="1:15" hidden="1" outlineLevel="1">
      <c r="A41" s="596"/>
      <c r="B41" s="134" t="s">
        <v>237</v>
      </c>
      <c r="C41" s="609"/>
      <c r="D41" s="610"/>
      <c r="E41" s="611"/>
      <c r="F41" s="571"/>
      <c r="G41" s="252">
        <v>1.2402678793264259</v>
      </c>
      <c r="H41" s="397" t="s">
        <v>297</v>
      </c>
      <c r="I41" s="236">
        <v>0</v>
      </c>
      <c r="J41" s="254">
        <v>0</v>
      </c>
      <c r="K41" s="236">
        <v>0</v>
      </c>
      <c r="L41" s="209">
        <v>0</v>
      </c>
      <c r="M41" s="213">
        <v>0</v>
      </c>
      <c r="N41" s="211">
        <v>0</v>
      </c>
      <c r="O41" s="12"/>
    </row>
    <row r="42" spans="1:15" hidden="1" outlineLevel="1">
      <c r="A42" s="596"/>
      <c r="B42" s="134" t="s">
        <v>238</v>
      </c>
      <c r="C42" s="609"/>
      <c r="D42" s="610"/>
      <c r="E42" s="611"/>
      <c r="F42" s="571"/>
      <c r="G42" s="252">
        <v>1.2804575928444153</v>
      </c>
      <c r="H42" s="397" t="s">
        <v>297</v>
      </c>
      <c r="I42" s="236">
        <v>0</v>
      </c>
      <c r="J42" s="254">
        <v>0</v>
      </c>
      <c r="K42" s="236">
        <v>0</v>
      </c>
      <c r="L42" s="209">
        <v>0</v>
      </c>
      <c r="M42" s="213">
        <v>0</v>
      </c>
      <c r="N42" s="211">
        <v>0</v>
      </c>
      <c r="O42" s="12"/>
    </row>
    <row r="43" spans="1:15" collapsed="1">
      <c r="A43" s="596"/>
      <c r="B43" s="134" t="s">
        <v>239</v>
      </c>
      <c r="C43" s="609"/>
      <c r="D43" s="610"/>
      <c r="E43" s="611"/>
      <c r="F43" s="571"/>
      <c r="G43" s="252">
        <v>1.3732911630089581</v>
      </c>
      <c r="H43" s="397">
        <v>1629</v>
      </c>
      <c r="I43" s="236">
        <v>2237.0913045415928</v>
      </c>
      <c r="J43" s="254">
        <v>7.941305735490305E-3</v>
      </c>
      <c r="K43" s="236">
        <v>577.34155226126052</v>
      </c>
      <c r="L43" s="209">
        <v>3095.88</v>
      </c>
      <c r="M43" s="213">
        <v>0.15</v>
      </c>
      <c r="N43" s="211">
        <v>0.11444093025074652</v>
      </c>
      <c r="O43" s="12"/>
    </row>
    <row r="44" spans="1:15" collapsed="1">
      <c r="A44" s="596"/>
      <c r="B44" s="134" t="s">
        <v>240</v>
      </c>
      <c r="C44" s="609"/>
      <c r="D44" s="610"/>
      <c r="E44" s="611"/>
      <c r="F44" s="571"/>
      <c r="G44" s="252">
        <v>1.5257128145507481</v>
      </c>
      <c r="H44" s="397" t="s">
        <v>297</v>
      </c>
      <c r="I44" s="236">
        <v>0</v>
      </c>
      <c r="J44" s="254">
        <v>0</v>
      </c>
      <c r="K44" s="236">
        <v>0</v>
      </c>
      <c r="L44" s="209">
        <v>0</v>
      </c>
      <c r="M44" s="213">
        <v>0</v>
      </c>
      <c r="N44" s="211">
        <v>0</v>
      </c>
      <c r="O44" s="12"/>
    </row>
    <row r="45" spans="1:15" hidden="1">
      <c r="A45" s="596"/>
      <c r="B45" s="134" t="s">
        <v>241</v>
      </c>
      <c r="C45" s="609"/>
      <c r="D45" s="610"/>
      <c r="E45" s="611"/>
      <c r="F45" s="571"/>
      <c r="G45" s="252">
        <v>1.8333420732332755</v>
      </c>
      <c r="H45" s="397" t="s">
        <v>297</v>
      </c>
      <c r="I45" s="236">
        <v>0</v>
      </c>
      <c r="J45" s="254">
        <v>0</v>
      </c>
      <c r="K45" s="236">
        <v>0</v>
      </c>
      <c r="L45" s="209">
        <v>0</v>
      </c>
      <c r="M45" s="213">
        <v>0</v>
      </c>
      <c r="N45" s="211">
        <v>0</v>
      </c>
      <c r="O45" s="12"/>
    </row>
    <row r="46" spans="1:15" ht="25.5">
      <c r="A46" s="596"/>
      <c r="B46" s="31" t="s">
        <v>273</v>
      </c>
      <c r="C46" s="609"/>
      <c r="D46" s="610"/>
      <c r="E46" s="611"/>
      <c r="F46" s="571"/>
      <c r="G46" s="252"/>
      <c r="H46" s="397"/>
      <c r="I46" s="236"/>
      <c r="J46" s="254"/>
      <c r="K46" s="236"/>
      <c r="L46" s="209"/>
      <c r="M46" s="213"/>
      <c r="N46" s="211"/>
      <c r="O46" s="12"/>
    </row>
    <row r="47" spans="1:15">
      <c r="A47" s="596"/>
      <c r="B47" s="133" t="s">
        <v>236</v>
      </c>
      <c r="C47" s="609"/>
      <c r="D47" s="610"/>
      <c r="E47" s="611"/>
      <c r="F47" s="571"/>
      <c r="G47" s="252"/>
      <c r="H47" s="397"/>
      <c r="I47" s="236"/>
      <c r="J47" s="254"/>
      <c r="K47" s="236"/>
      <c r="L47" s="209"/>
      <c r="M47" s="213"/>
      <c r="N47" s="211"/>
      <c r="O47" s="12"/>
    </row>
    <row r="48" spans="1:15" hidden="1" outlineLevel="1">
      <c r="A48" s="596"/>
      <c r="B48" s="134" t="s">
        <v>237</v>
      </c>
      <c r="C48" s="609"/>
      <c r="D48" s="610"/>
      <c r="E48" s="611"/>
      <c r="F48" s="571"/>
      <c r="G48" s="252">
        <v>1.4278025962044039</v>
      </c>
      <c r="H48" s="397" t="s">
        <v>297</v>
      </c>
      <c r="I48" s="236">
        <v>0</v>
      </c>
      <c r="J48" s="254">
        <v>0</v>
      </c>
      <c r="K48" s="236">
        <v>0</v>
      </c>
      <c r="L48" s="209">
        <v>0</v>
      </c>
      <c r="M48" s="213">
        <v>0</v>
      </c>
      <c r="N48" s="211">
        <v>0</v>
      </c>
      <c r="O48" s="12"/>
    </row>
    <row r="49" spans="1:15" hidden="1" outlineLevel="1">
      <c r="A49" s="596"/>
      <c r="B49" s="134" t="s">
        <v>238</v>
      </c>
      <c r="C49" s="609"/>
      <c r="D49" s="610"/>
      <c r="E49" s="611"/>
      <c r="F49" s="571"/>
      <c r="G49" s="252">
        <v>1.6117312275656388</v>
      </c>
      <c r="H49" s="397" t="s">
        <v>297</v>
      </c>
      <c r="I49" s="236">
        <v>0</v>
      </c>
      <c r="J49" s="254">
        <v>0</v>
      </c>
      <c r="K49" s="236">
        <v>0</v>
      </c>
      <c r="L49" s="209">
        <v>0</v>
      </c>
      <c r="M49" s="213">
        <v>0</v>
      </c>
      <c r="N49" s="211">
        <v>0</v>
      </c>
      <c r="O49" s="12"/>
    </row>
    <row r="50" spans="1:15" collapsed="1">
      <c r="A50" s="596"/>
      <c r="B50" s="134" t="s">
        <v>239</v>
      </c>
      <c r="C50" s="609"/>
      <c r="D50" s="610"/>
      <c r="E50" s="611"/>
      <c r="F50" s="571"/>
      <c r="G50" s="252">
        <v>1.6284520122348416</v>
      </c>
      <c r="H50" s="397">
        <v>1629</v>
      </c>
      <c r="I50" s="236">
        <v>2652.748327930557</v>
      </c>
      <c r="J50" s="254">
        <v>9.4168197197136705E-3</v>
      </c>
      <c r="K50" s="236">
        <v>684.61302151443613</v>
      </c>
      <c r="L50" s="209">
        <v>3671.1</v>
      </c>
      <c r="M50" s="213">
        <v>0.18</v>
      </c>
      <c r="N50" s="211">
        <v>0.13570433435290347</v>
      </c>
      <c r="O50" s="12"/>
    </row>
    <row r="51" spans="1:15" collapsed="1">
      <c r="A51" s="596"/>
      <c r="B51" s="134" t="s">
        <v>240</v>
      </c>
      <c r="C51" s="609"/>
      <c r="D51" s="610"/>
      <c r="E51" s="611"/>
      <c r="F51" s="571"/>
      <c r="G51" s="252">
        <v>1.9294261362804983</v>
      </c>
      <c r="H51" s="397" t="s">
        <v>297</v>
      </c>
      <c r="I51" s="236">
        <v>0</v>
      </c>
      <c r="J51" s="254">
        <v>0</v>
      </c>
      <c r="K51" s="236">
        <v>0</v>
      </c>
      <c r="L51" s="209">
        <v>0</v>
      </c>
      <c r="M51" s="213">
        <v>0</v>
      </c>
      <c r="N51" s="211">
        <v>0</v>
      </c>
      <c r="O51" s="12"/>
    </row>
    <row r="52" spans="1:15" hidden="1">
      <c r="A52" s="596"/>
      <c r="B52" s="134" t="s">
        <v>241</v>
      </c>
      <c r="C52" s="609"/>
      <c r="D52" s="610"/>
      <c r="E52" s="611"/>
      <c r="F52" s="571"/>
      <c r="G52" s="252">
        <v>2.8365287045847682</v>
      </c>
      <c r="H52" s="397" t="s">
        <v>297</v>
      </c>
      <c r="I52" s="236">
        <v>0</v>
      </c>
      <c r="J52" s="254">
        <v>0</v>
      </c>
      <c r="K52" s="236">
        <v>0</v>
      </c>
      <c r="L52" s="209">
        <v>0</v>
      </c>
      <c r="M52" s="213">
        <v>0</v>
      </c>
      <c r="N52" s="211">
        <v>0</v>
      </c>
      <c r="O52" s="12"/>
    </row>
    <row r="53" spans="1:15" ht="25.5" hidden="1" outlineLevel="1" collapsed="1">
      <c r="A53" s="596"/>
      <c r="B53" s="31" t="s">
        <v>28</v>
      </c>
      <c r="C53" s="609"/>
      <c r="D53" s="610"/>
      <c r="E53" s="611"/>
      <c r="F53" s="571"/>
      <c r="G53" s="252"/>
      <c r="H53" s="397"/>
      <c r="I53" s="236"/>
      <c r="J53" s="254"/>
      <c r="K53" s="236"/>
      <c r="L53" s="209"/>
      <c r="M53" s="213"/>
      <c r="N53" s="211"/>
      <c r="O53" s="12"/>
    </row>
    <row r="54" spans="1:15" ht="25.5" collapsed="1">
      <c r="A54" s="596"/>
      <c r="B54" s="31" t="s">
        <v>29</v>
      </c>
      <c r="C54" s="609"/>
      <c r="D54" s="610"/>
      <c r="E54" s="611"/>
      <c r="F54" s="571"/>
      <c r="G54" s="252"/>
      <c r="H54" s="397"/>
      <c r="I54" s="236"/>
      <c r="J54" s="254"/>
      <c r="K54" s="236"/>
      <c r="L54" s="209"/>
      <c r="M54" s="213"/>
      <c r="N54" s="211"/>
      <c r="O54" s="12"/>
    </row>
    <row r="55" spans="1:15">
      <c r="A55" s="596"/>
      <c r="B55" s="133" t="s">
        <v>242</v>
      </c>
      <c r="C55" s="609"/>
      <c r="D55" s="610"/>
      <c r="E55" s="611"/>
      <c r="F55" s="571"/>
      <c r="G55" s="252"/>
      <c r="H55" s="397"/>
      <c r="I55" s="236"/>
      <c r="J55" s="254"/>
      <c r="K55" s="236"/>
      <c r="L55" s="209"/>
      <c r="M55" s="213"/>
      <c r="N55" s="211"/>
      <c r="O55" s="12"/>
    </row>
    <row r="56" spans="1:15">
      <c r="A56" s="596"/>
      <c r="B56" s="134" t="s">
        <v>243</v>
      </c>
      <c r="C56" s="609"/>
      <c r="D56" s="610"/>
      <c r="E56" s="611"/>
      <c r="F56" s="571"/>
      <c r="G56" s="252">
        <v>0.15921235923047516</v>
      </c>
      <c r="H56" s="397">
        <v>1629</v>
      </c>
      <c r="I56" s="236">
        <v>259.35693318644405</v>
      </c>
      <c r="J56" s="254">
        <v>9.2067440290494889E-4</v>
      </c>
      <c r="K56" s="236">
        <v>66.934029063362132</v>
      </c>
      <c r="L56" s="209">
        <v>358.92</v>
      </c>
      <c r="M56" s="213">
        <v>1.6691782394608459E-2</v>
      </c>
      <c r="N56" s="211">
        <v>1.3267696602539597E-2</v>
      </c>
      <c r="O56" s="12"/>
    </row>
    <row r="57" spans="1:15">
      <c r="A57" s="596"/>
      <c r="B57" s="31" t="s">
        <v>30</v>
      </c>
      <c r="C57" s="609"/>
      <c r="D57" s="610"/>
      <c r="E57" s="611"/>
      <c r="F57" s="571"/>
      <c r="G57" s="252"/>
      <c r="H57" s="397"/>
      <c r="I57" s="236"/>
      <c r="J57" s="254"/>
      <c r="K57" s="236"/>
      <c r="L57" s="209"/>
      <c r="M57" s="213"/>
      <c r="N57" s="211"/>
      <c r="O57" s="12"/>
    </row>
    <row r="58" spans="1:15">
      <c r="A58" s="596"/>
      <c r="B58" s="133" t="s">
        <v>236</v>
      </c>
      <c r="C58" s="609"/>
      <c r="D58" s="610"/>
      <c r="E58" s="611"/>
      <c r="F58" s="571"/>
      <c r="G58" s="252"/>
      <c r="H58" s="397"/>
      <c r="I58" s="236"/>
      <c r="J58" s="254"/>
      <c r="K58" s="236"/>
      <c r="L58" s="209"/>
      <c r="M58" s="213"/>
      <c r="N58" s="211"/>
      <c r="O58" s="12"/>
    </row>
    <row r="59" spans="1:15">
      <c r="A59" s="596"/>
      <c r="B59" s="359" t="s">
        <v>244</v>
      </c>
      <c r="C59" s="617"/>
      <c r="D59" s="610"/>
      <c r="E59" s="611"/>
      <c r="F59" s="623"/>
      <c r="G59" s="360">
        <v>0.10116941061957688</v>
      </c>
      <c r="H59" s="361">
        <v>1629</v>
      </c>
      <c r="I59" s="362">
        <v>164.80496989929074</v>
      </c>
      <c r="J59" s="363">
        <v>5.8503050369091976E-4</v>
      </c>
      <c r="K59" s="362">
        <v>42.532353037563652</v>
      </c>
      <c r="L59" s="364">
        <v>228.07</v>
      </c>
      <c r="M59" s="365">
        <v>1.060657473587346E-2</v>
      </c>
      <c r="N59" s="211">
        <v>8.4307842182980725E-3</v>
      </c>
      <c r="O59" s="12"/>
    </row>
    <row r="60" spans="1:15" hidden="1">
      <c r="A60" s="596"/>
      <c r="B60" s="359" t="s">
        <v>241</v>
      </c>
      <c r="C60" s="431"/>
      <c r="D60" s="432"/>
      <c r="E60" s="433"/>
      <c r="F60" s="375"/>
      <c r="G60" s="360">
        <v>0.1337845820763261</v>
      </c>
      <c r="H60" s="376" t="s">
        <v>297</v>
      </c>
      <c r="I60" s="362">
        <v>0</v>
      </c>
      <c r="J60" s="363">
        <v>0</v>
      </c>
      <c r="K60" s="362">
        <v>0</v>
      </c>
      <c r="L60" s="364">
        <v>0</v>
      </c>
      <c r="M60" s="365">
        <v>0</v>
      </c>
      <c r="N60" s="211"/>
      <c r="O60" s="12"/>
    </row>
    <row r="61" spans="1:15">
      <c r="A61" s="596"/>
      <c r="B61" s="366" t="s">
        <v>225</v>
      </c>
      <c r="C61" s="618" t="s">
        <v>19</v>
      </c>
      <c r="D61" s="619"/>
      <c r="E61" s="620"/>
      <c r="F61" s="570" t="s">
        <v>245</v>
      </c>
      <c r="G61" s="259"/>
      <c r="H61" s="402"/>
      <c r="I61" s="368"/>
      <c r="J61" s="369"/>
      <c r="K61" s="368"/>
      <c r="L61" s="208"/>
      <c r="M61" s="135"/>
      <c r="N61" s="211"/>
      <c r="O61" s="12"/>
    </row>
    <row r="62" spans="1:15">
      <c r="A62" s="596"/>
      <c r="B62" s="370" t="s">
        <v>251</v>
      </c>
      <c r="C62" s="617"/>
      <c r="D62" s="610"/>
      <c r="E62" s="611"/>
      <c r="F62" s="623"/>
      <c r="G62" s="360">
        <v>456.23020274304844</v>
      </c>
      <c r="H62" s="361"/>
      <c r="I62" s="362">
        <v>0</v>
      </c>
      <c r="J62" s="363">
        <v>0</v>
      </c>
      <c r="K62" s="362">
        <v>0</v>
      </c>
      <c r="L62" s="364">
        <v>0</v>
      </c>
      <c r="M62" s="365">
        <v>0</v>
      </c>
      <c r="N62" s="211">
        <v>0</v>
      </c>
      <c r="O62" s="12"/>
    </row>
    <row r="63" spans="1:15">
      <c r="A63" s="596"/>
      <c r="B63" s="371" t="s">
        <v>246</v>
      </c>
      <c r="C63" s="617"/>
      <c r="D63" s="610"/>
      <c r="E63" s="611"/>
      <c r="F63" s="623"/>
      <c r="G63" s="360">
        <v>41.916037926579655</v>
      </c>
      <c r="H63" s="361"/>
      <c r="I63" s="362">
        <v>0</v>
      </c>
      <c r="J63" s="363">
        <v>0</v>
      </c>
      <c r="K63" s="362">
        <v>0</v>
      </c>
      <c r="L63" s="364">
        <v>0</v>
      </c>
      <c r="M63" s="365">
        <v>0</v>
      </c>
      <c r="N63" s="211">
        <v>0</v>
      </c>
      <c r="O63" s="12"/>
    </row>
    <row r="64" spans="1:15">
      <c r="A64" s="596"/>
      <c r="B64" s="371" t="s">
        <v>247</v>
      </c>
      <c r="C64" s="617"/>
      <c r="D64" s="610"/>
      <c r="E64" s="611"/>
      <c r="F64" s="623"/>
      <c r="G64" s="360">
        <v>16.22011364355297</v>
      </c>
      <c r="H64" s="361"/>
      <c r="I64" s="362">
        <v>0</v>
      </c>
      <c r="J64" s="363">
        <v>0</v>
      </c>
      <c r="K64" s="362">
        <v>0</v>
      </c>
      <c r="L64" s="364">
        <v>0</v>
      </c>
      <c r="M64" s="365">
        <v>0</v>
      </c>
      <c r="N64" s="211">
        <v>0</v>
      </c>
      <c r="O64" s="12"/>
    </row>
    <row r="65" spans="1:15">
      <c r="A65" s="596"/>
      <c r="B65" s="32" t="s">
        <v>248</v>
      </c>
      <c r="C65" s="612"/>
      <c r="D65" s="621"/>
      <c r="E65" s="622"/>
      <c r="F65" s="434" t="s">
        <v>249</v>
      </c>
      <c r="G65" s="267">
        <v>209.55231443371329</v>
      </c>
      <c r="H65" s="403"/>
      <c r="I65" s="257">
        <v>0</v>
      </c>
      <c r="J65" s="256">
        <v>0</v>
      </c>
      <c r="K65" s="257">
        <v>0</v>
      </c>
      <c r="L65" s="162">
        <v>0</v>
      </c>
      <c r="M65" s="161">
        <v>0</v>
      </c>
      <c r="N65" s="212">
        <v>0</v>
      </c>
      <c r="O65" s="12"/>
    </row>
    <row r="66" spans="1:15" ht="60" customHeight="1">
      <c r="A66" s="597" t="s">
        <v>296</v>
      </c>
      <c r="B66" s="28" t="s">
        <v>31</v>
      </c>
      <c r="C66" s="606" t="s">
        <v>19</v>
      </c>
      <c r="D66" s="607"/>
      <c r="E66" s="608"/>
      <c r="F66" s="570" t="s">
        <v>175</v>
      </c>
      <c r="G66" s="507">
        <v>8.4284176357500264</v>
      </c>
      <c r="H66" s="634">
        <v>1629</v>
      </c>
      <c r="I66" s="507">
        <v>13729.892328636794</v>
      </c>
      <c r="J66" s="502">
        <v>4.8738856780550566E-2</v>
      </c>
      <c r="K66" s="567">
        <v>3543.3678246849413</v>
      </c>
      <c r="L66" s="503">
        <v>19000.59</v>
      </c>
      <c r="M66" s="503">
        <v>0.97</v>
      </c>
      <c r="N66" s="592">
        <v>0.70236813631250217</v>
      </c>
      <c r="O66" s="12"/>
    </row>
    <row r="67" spans="1:15" ht="24">
      <c r="A67" s="630"/>
      <c r="B67" s="33" t="s">
        <v>32</v>
      </c>
      <c r="C67" s="609"/>
      <c r="D67" s="610"/>
      <c r="E67" s="611"/>
      <c r="F67" s="571"/>
      <c r="G67" s="632"/>
      <c r="H67" s="635"/>
      <c r="I67" s="501"/>
      <c r="J67" s="502"/>
      <c r="K67" s="568"/>
      <c r="L67" s="503"/>
      <c r="M67" s="503"/>
      <c r="N67" s="593"/>
      <c r="O67" s="12"/>
    </row>
    <row r="68" spans="1:15" ht="60">
      <c r="A68" s="630"/>
      <c r="B68" s="33" t="s">
        <v>33</v>
      </c>
      <c r="C68" s="609"/>
      <c r="D68" s="610"/>
      <c r="E68" s="611"/>
      <c r="F68" s="571"/>
      <c r="G68" s="632"/>
      <c r="H68" s="635"/>
      <c r="I68" s="501"/>
      <c r="J68" s="502"/>
      <c r="K68" s="568"/>
      <c r="L68" s="503"/>
      <c r="M68" s="503"/>
      <c r="N68" s="593"/>
      <c r="O68" s="12"/>
    </row>
    <row r="69" spans="1:15" ht="36">
      <c r="A69" s="630"/>
      <c r="B69" s="33" t="s">
        <v>34</v>
      </c>
      <c r="C69" s="609"/>
      <c r="D69" s="610"/>
      <c r="E69" s="611"/>
      <c r="F69" s="571"/>
      <c r="G69" s="632"/>
      <c r="H69" s="635"/>
      <c r="I69" s="501"/>
      <c r="J69" s="502"/>
      <c r="K69" s="568"/>
      <c r="L69" s="503"/>
      <c r="M69" s="503"/>
      <c r="N69" s="593"/>
      <c r="O69" s="12"/>
    </row>
    <row r="70" spans="1:15" ht="48">
      <c r="A70" s="630"/>
      <c r="B70" s="33" t="s">
        <v>35</v>
      </c>
      <c r="C70" s="609"/>
      <c r="D70" s="610"/>
      <c r="E70" s="611"/>
      <c r="F70" s="571"/>
      <c r="G70" s="632"/>
      <c r="H70" s="635"/>
      <c r="I70" s="501"/>
      <c r="J70" s="502"/>
      <c r="K70" s="568"/>
      <c r="L70" s="503"/>
      <c r="M70" s="503"/>
      <c r="N70" s="593"/>
      <c r="O70" s="12"/>
    </row>
    <row r="71" spans="1:15">
      <c r="A71" s="630"/>
      <c r="B71" s="33" t="s">
        <v>36</v>
      </c>
      <c r="C71" s="609"/>
      <c r="D71" s="610"/>
      <c r="E71" s="611"/>
      <c r="F71" s="571"/>
      <c r="G71" s="632"/>
      <c r="H71" s="635"/>
      <c r="I71" s="501"/>
      <c r="J71" s="502"/>
      <c r="K71" s="568"/>
      <c r="L71" s="503"/>
      <c r="M71" s="503"/>
      <c r="N71" s="593"/>
      <c r="O71" s="12"/>
    </row>
    <row r="72" spans="1:15">
      <c r="A72" s="630"/>
      <c r="B72" s="33" t="s">
        <v>37</v>
      </c>
      <c r="C72" s="609"/>
      <c r="D72" s="610"/>
      <c r="E72" s="611"/>
      <c r="F72" s="571"/>
      <c r="G72" s="632"/>
      <c r="H72" s="635"/>
      <c r="I72" s="501"/>
      <c r="J72" s="502"/>
      <c r="K72" s="568"/>
      <c r="L72" s="503"/>
      <c r="M72" s="503"/>
      <c r="N72" s="593"/>
      <c r="O72" s="12"/>
    </row>
    <row r="73" spans="1:15" ht="24">
      <c r="A73" s="631"/>
      <c r="B73" s="33" t="s">
        <v>38</v>
      </c>
      <c r="C73" s="612"/>
      <c r="D73" s="613"/>
      <c r="E73" s="614"/>
      <c r="F73" s="616"/>
      <c r="G73" s="633"/>
      <c r="H73" s="636"/>
      <c r="I73" s="508"/>
      <c r="J73" s="510"/>
      <c r="K73" s="569"/>
      <c r="L73" s="512"/>
      <c r="M73" s="512"/>
      <c r="N73" s="594"/>
      <c r="O73" s="12"/>
    </row>
    <row r="74" spans="1:15" ht="25.5" customHeight="1">
      <c r="A74" s="34" t="s">
        <v>39</v>
      </c>
      <c r="B74" s="533" t="s">
        <v>40</v>
      </c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5"/>
      <c r="N74" s="88"/>
      <c r="O74" s="12"/>
    </row>
    <row r="75" spans="1:15">
      <c r="A75" s="597" t="s">
        <v>41</v>
      </c>
      <c r="B75" s="28" t="s">
        <v>44</v>
      </c>
      <c r="C75" s="637"/>
      <c r="D75" s="638"/>
      <c r="E75" s="639"/>
      <c r="F75" s="258"/>
      <c r="G75" s="259"/>
      <c r="H75" s="229"/>
      <c r="I75" s="228"/>
      <c r="J75" s="260"/>
      <c r="K75" s="261"/>
      <c r="L75" s="80"/>
      <c r="M75" s="80"/>
      <c r="N75" s="80"/>
      <c r="O75" s="12"/>
    </row>
    <row r="76" spans="1:15">
      <c r="A76" s="629"/>
      <c r="B76" s="214" t="s">
        <v>45</v>
      </c>
      <c r="C76" s="469" t="s">
        <v>188</v>
      </c>
      <c r="D76" s="470"/>
      <c r="E76" s="471"/>
      <c r="F76" s="419" t="s">
        <v>165</v>
      </c>
      <c r="G76" s="252">
        <v>91.589208544427592</v>
      </c>
      <c r="H76" s="237">
        <v>0</v>
      </c>
      <c r="I76" s="399">
        <v>0</v>
      </c>
      <c r="J76" s="400">
        <v>0</v>
      </c>
      <c r="K76" s="262">
        <v>0</v>
      </c>
      <c r="L76" s="81">
        <v>0</v>
      </c>
      <c r="M76" s="81">
        <v>0</v>
      </c>
      <c r="N76" s="82">
        <v>0</v>
      </c>
      <c r="O76" s="12"/>
    </row>
    <row r="77" spans="1:15">
      <c r="A77" s="629"/>
      <c r="B77" s="214" t="s">
        <v>46</v>
      </c>
      <c r="C77" s="469" t="s">
        <v>9</v>
      </c>
      <c r="D77" s="470"/>
      <c r="E77" s="471"/>
      <c r="F77" s="419" t="s">
        <v>166</v>
      </c>
      <c r="G77" s="252">
        <v>61.059472362951745</v>
      </c>
      <c r="H77" s="237">
        <v>12</v>
      </c>
      <c r="I77" s="399">
        <v>732.71366835542096</v>
      </c>
      <c r="J77" s="400">
        <v>2.6010128621796994E-3</v>
      </c>
      <c r="K77" s="262">
        <v>189.09646011879894</v>
      </c>
      <c r="L77" s="81">
        <v>1013.99</v>
      </c>
      <c r="M77" s="81">
        <v>0.06</v>
      </c>
      <c r="N77" s="82">
        <v>3.7482794575169891E-2</v>
      </c>
      <c r="O77" s="12"/>
    </row>
    <row r="78" spans="1:15" ht="22.5">
      <c r="A78" s="629"/>
      <c r="B78" s="214" t="s">
        <v>47</v>
      </c>
      <c r="C78" s="469" t="s">
        <v>48</v>
      </c>
      <c r="D78" s="470"/>
      <c r="E78" s="471"/>
      <c r="F78" s="419" t="s">
        <v>167</v>
      </c>
      <c r="G78" s="252">
        <v>63.603617044741384</v>
      </c>
      <c r="H78" s="263">
        <v>3</v>
      </c>
      <c r="I78" s="399">
        <v>190.81085113422415</v>
      </c>
      <c r="J78" s="400">
        <v>6.7734709952596323E-4</v>
      </c>
      <c r="K78" s="262">
        <v>49.243869822603884</v>
      </c>
      <c r="L78" s="81">
        <v>264.06</v>
      </c>
      <c r="M78" s="81">
        <v>1.2280270153306119E-2</v>
      </c>
      <c r="N78" s="82">
        <v>9.7611444206171551E-3</v>
      </c>
      <c r="O78" s="12"/>
    </row>
    <row r="79" spans="1:15" ht="33.75">
      <c r="A79" s="599"/>
      <c r="B79" s="32" t="s">
        <v>49</v>
      </c>
      <c r="C79" s="469" t="s">
        <v>19</v>
      </c>
      <c r="D79" s="470"/>
      <c r="E79" s="471"/>
      <c r="F79" s="434" t="s">
        <v>168</v>
      </c>
      <c r="G79" s="265">
        <v>73.04435940561963</v>
      </c>
      <c r="H79" s="241">
        <v>8.4</v>
      </c>
      <c r="I79" s="406">
        <v>613.57261900720493</v>
      </c>
      <c r="J79" s="408">
        <v>2.1780817566854622E-3</v>
      </c>
      <c r="K79" s="266">
        <v>158.34890939116812</v>
      </c>
      <c r="L79" s="83">
        <v>849.11</v>
      </c>
      <c r="M79" s="83">
        <v>0.05</v>
      </c>
      <c r="N79" s="84">
        <v>3.1387999744587933E-2</v>
      </c>
      <c r="O79" s="12"/>
    </row>
    <row r="80" spans="1:15">
      <c r="A80" s="427" t="s">
        <v>43</v>
      </c>
      <c r="B80" s="38" t="s">
        <v>277</v>
      </c>
      <c r="C80" s="513"/>
      <c r="D80" s="514"/>
      <c r="E80" s="515"/>
      <c r="F80" s="434"/>
      <c r="G80" s="267"/>
      <c r="H80" s="268"/>
      <c r="I80" s="226"/>
      <c r="J80" s="269"/>
      <c r="K80" s="270"/>
      <c r="L80" s="89"/>
      <c r="M80" s="89"/>
      <c r="N80" s="90"/>
      <c r="O80" s="12"/>
    </row>
    <row r="81" spans="1:15" ht="38.25">
      <c r="A81" s="39" t="s">
        <v>51</v>
      </c>
      <c r="B81" s="28" t="s">
        <v>189</v>
      </c>
      <c r="C81" s="460"/>
      <c r="D81" s="556"/>
      <c r="E81" s="521"/>
      <c r="F81" s="570" t="s">
        <v>175</v>
      </c>
      <c r="G81" s="507">
        <v>8.7261652675853973</v>
      </c>
      <c r="H81" s="504">
        <v>1629</v>
      </c>
      <c r="I81" s="507">
        <v>14214.923220896611</v>
      </c>
      <c r="J81" s="509">
        <v>5.0460636575042302E-2</v>
      </c>
      <c r="K81" s="507">
        <v>3668.543085821334</v>
      </c>
      <c r="L81" s="511">
        <v>19671.810000000001</v>
      </c>
      <c r="M81" s="627">
        <v>1</v>
      </c>
      <c r="N81" s="592">
        <v>0.72718043896544982</v>
      </c>
      <c r="O81" s="12"/>
    </row>
    <row r="82" spans="1:15" ht="36">
      <c r="A82" s="40"/>
      <c r="B82" s="33" t="s">
        <v>190</v>
      </c>
      <c r="C82" s="463" t="s">
        <v>52</v>
      </c>
      <c r="D82" s="464"/>
      <c r="E82" s="465"/>
      <c r="F82" s="571"/>
      <c r="G82" s="501"/>
      <c r="H82" s="500"/>
      <c r="I82" s="501"/>
      <c r="J82" s="502"/>
      <c r="K82" s="501"/>
      <c r="L82" s="503"/>
      <c r="M82" s="503"/>
      <c r="N82" s="593"/>
      <c r="O82" s="12"/>
    </row>
    <row r="83" spans="1:15" ht="66.75" customHeight="1">
      <c r="A83" s="41"/>
      <c r="B83" s="33" t="s">
        <v>278</v>
      </c>
      <c r="C83" s="463" t="s">
        <v>53</v>
      </c>
      <c r="D83" s="464"/>
      <c r="E83" s="465"/>
      <c r="F83" s="571"/>
      <c r="G83" s="501"/>
      <c r="H83" s="500"/>
      <c r="I83" s="501"/>
      <c r="J83" s="502"/>
      <c r="K83" s="501"/>
      <c r="L83" s="503"/>
      <c r="M83" s="503"/>
      <c r="N83" s="593"/>
      <c r="O83" s="12"/>
    </row>
    <row r="84" spans="1:15" ht="24">
      <c r="A84" s="41"/>
      <c r="B84" s="33" t="s">
        <v>191</v>
      </c>
      <c r="C84" s="463" t="s">
        <v>192</v>
      </c>
      <c r="D84" s="464"/>
      <c r="E84" s="465"/>
      <c r="F84" s="571"/>
      <c r="G84" s="501"/>
      <c r="H84" s="500"/>
      <c r="I84" s="501"/>
      <c r="J84" s="502"/>
      <c r="K84" s="501"/>
      <c r="L84" s="503"/>
      <c r="M84" s="503"/>
      <c r="N84" s="593"/>
      <c r="O84" s="12"/>
    </row>
    <row r="85" spans="1:15" ht="36">
      <c r="A85" s="41"/>
      <c r="B85" s="33" t="s">
        <v>193</v>
      </c>
      <c r="C85" s="463"/>
      <c r="D85" s="464"/>
      <c r="E85" s="465"/>
      <c r="F85" s="571"/>
      <c r="G85" s="501"/>
      <c r="H85" s="500"/>
      <c r="I85" s="501"/>
      <c r="J85" s="502"/>
      <c r="K85" s="501"/>
      <c r="L85" s="503"/>
      <c r="M85" s="503"/>
      <c r="N85" s="593"/>
      <c r="O85" s="12"/>
    </row>
    <row r="86" spans="1:15">
      <c r="A86" s="41"/>
      <c r="B86" s="33" t="s">
        <v>194</v>
      </c>
      <c r="C86" s="463"/>
      <c r="D86" s="464"/>
      <c r="E86" s="465"/>
      <c r="F86" s="571"/>
      <c r="G86" s="501"/>
      <c r="H86" s="500"/>
      <c r="I86" s="501"/>
      <c r="J86" s="502"/>
      <c r="K86" s="501"/>
      <c r="L86" s="503"/>
      <c r="M86" s="503"/>
      <c r="N86" s="593"/>
      <c r="O86" s="12"/>
    </row>
    <row r="87" spans="1:15">
      <c r="A87" s="41"/>
      <c r="B87" s="33" t="s">
        <v>195</v>
      </c>
      <c r="C87" s="463"/>
      <c r="D87" s="464"/>
      <c r="E87" s="465"/>
      <c r="F87" s="571"/>
      <c r="G87" s="501"/>
      <c r="H87" s="500"/>
      <c r="I87" s="501"/>
      <c r="J87" s="502"/>
      <c r="K87" s="501"/>
      <c r="L87" s="503"/>
      <c r="M87" s="503"/>
      <c r="N87" s="593"/>
      <c r="O87" s="12"/>
    </row>
    <row r="88" spans="1:15">
      <c r="A88" s="41"/>
      <c r="B88" s="33" t="s">
        <v>196</v>
      </c>
      <c r="C88" s="463"/>
      <c r="D88" s="464"/>
      <c r="E88" s="465"/>
      <c r="F88" s="571"/>
      <c r="G88" s="501"/>
      <c r="H88" s="500"/>
      <c r="I88" s="501"/>
      <c r="J88" s="502"/>
      <c r="K88" s="501"/>
      <c r="L88" s="503"/>
      <c r="M88" s="503"/>
      <c r="N88" s="593"/>
      <c r="O88" s="12"/>
    </row>
    <row r="89" spans="1:15">
      <c r="A89" s="41"/>
      <c r="B89" s="33" t="s">
        <v>197</v>
      </c>
      <c r="C89" s="463"/>
      <c r="D89" s="464"/>
      <c r="E89" s="465"/>
      <c r="F89" s="571"/>
      <c r="G89" s="501"/>
      <c r="H89" s="500"/>
      <c r="I89" s="501"/>
      <c r="J89" s="502"/>
      <c r="K89" s="501"/>
      <c r="L89" s="503"/>
      <c r="M89" s="503"/>
      <c r="N89" s="593"/>
      <c r="O89" s="12"/>
    </row>
    <row r="90" spans="1:15" ht="36">
      <c r="A90" s="41"/>
      <c r="B90" s="33" t="s">
        <v>198</v>
      </c>
      <c r="C90" s="463"/>
      <c r="D90" s="464"/>
      <c r="E90" s="465"/>
      <c r="F90" s="571"/>
      <c r="G90" s="501"/>
      <c r="H90" s="500"/>
      <c r="I90" s="501"/>
      <c r="J90" s="502"/>
      <c r="K90" s="501"/>
      <c r="L90" s="503"/>
      <c r="M90" s="503"/>
      <c r="N90" s="593"/>
      <c r="O90" s="12"/>
    </row>
    <row r="91" spans="1:15" ht="24">
      <c r="A91" s="41"/>
      <c r="B91" s="33" t="s">
        <v>199</v>
      </c>
      <c r="C91" s="463"/>
      <c r="D91" s="464"/>
      <c r="E91" s="465"/>
      <c r="F91" s="571"/>
      <c r="G91" s="501"/>
      <c r="H91" s="500"/>
      <c r="I91" s="501"/>
      <c r="J91" s="502"/>
      <c r="K91" s="501"/>
      <c r="L91" s="503"/>
      <c r="M91" s="503"/>
      <c r="N91" s="593"/>
      <c r="O91" s="12"/>
    </row>
    <row r="92" spans="1:15">
      <c r="A92" s="41"/>
      <c r="B92" s="33" t="s">
        <v>200</v>
      </c>
      <c r="C92" s="463"/>
      <c r="D92" s="464"/>
      <c r="E92" s="465"/>
      <c r="F92" s="571"/>
      <c r="G92" s="501"/>
      <c r="H92" s="500"/>
      <c r="I92" s="501"/>
      <c r="J92" s="502"/>
      <c r="K92" s="501"/>
      <c r="L92" s="503"/>
      <c r="M92" s="628"/>
      <c r="N92" s="593"/>
      <c r="O92" s="12"/>
    </row>
    <row r="93" spans="1:15" ht="38.25" hidden="1" customHeight="1" outlineLevel="1">
      <c r="A93" s="42"/>
      <c r="B93" s="43" t="s">
        <v>54</v>
      </c>
      <c r="C93" s="517" t="s">
        <v>55</v>
      </c>
      <c r="D93" s="518"/>
      <c r="E93" s="519"/>
      <c r="F93" s="434" t="s">
        <v>203</v>
      </c>
      <c r="G93" s="267">
        <v>2012.1464031489211</v>
      </c>
      <c r="H93" s="271">
        <v>0</v>
      </c>
      <c r="I93" s="406">
        <v>0</v>
      </c>
      <c r="J93" s="272">
        <v>0</v>
      </c>
      <c r="K93" s="266">
        <v>0</v>
      </c>
      <c r="L93" s="83">
        <v>0</v>
      </c>
      <c r="M93" s="83">
        <v>0</v>
      </c>
      <c r="N93" s="84">
        <v>0</v>
      </c>
      <c r="O93" s="12"/>
    </row>
    <row r="94" spans="1:15" ht="38.25" collapsed="1">
      <c r="A94" s="39" t="s">
        <v>51</v>
      </c>
      <c r="B94" s="28" t="s">
        <v>56</v>
      </c>
      <c r="C94" s="460"/>
      <c r="D94" s="556"/>
      <c r="E94" s="521"/>
      <c r="F94" s="382"/>
      <c r="G94" s="383"/>
      <c r="H94" s="381"/>
      <c r="I94" s="441"/>
      <c r="J94" s="388"/>
      <c r="K94" s="389"/>
      <c r="L94" s="390"/>
      <c r="M94" s="81"/>
      <c r="N94" s="82"/>
      <c r="O94" s="12"/>
    </row>
    <row r="95" spans="1:15">
      <c r="A95" s="596"/>
      <c r="B95" s="44" t="s">
        <v>57</v>
      </c>
      <c r="C95" s="463"/>
      <c r="D95" s="464"/>
      <c r="E95" s="465"/>
      <c r="F95" s="571" t="s">
        <v>175</v>
      </c>
      <c r="G95" s="642">
        <v>8.0566946222590161</v>
      </c>
      <c r="H95" s="499">
        <v>1629</v>
      </c>
      <c r="I95" s="501">
        <v>13124.355539659937</v>
      </c>
      <c r="J95" s="502">
        <v>4.6589300897163108E-2</v>
      </c>
      <c r="K95" s="501">
        <v>3387.0927772653472</v>
      </c>
      <c r="L95" s="503">
        <v>18162.59</v>
      </c>
      <c r="M95" s="503">
        <v>0.93</v>
      </c>
      <c r="N95" s="593">
        <v>0.67139121852158468</v>
      </c>
      <c r="O95" s="12"/>
    </row>
    <row r="96" spans="1:15" ht="36">
      <c r="A96" s="596"/>
      <c r="B96" s="46" t="s">
        <v>282</v>
      </c>
      <c r="C96" s="463" t="s">
        <v>52</v>
      </c>
      <c r="D96" s="464"/>
      <c r="E96" s="465"/>
      <c r="F96" s="571"/>
      <c r="G96" s="580"/>
      <c r="H96" s="500"/>
      <c r="I96" s="501"/>
      <c r="J96" s="502"/>
      <c r="K96" s="501"/>
      <c r="L96" s="503"/>
      <c r="M96" s="503"/>
      <c r="N96" s="593"/>
      <c r="O96" s="12"/>
    </row>
    <row r="97" spans="1:15">
      <c r="A97" s="596"/>
      <c r="B97" s="46" t="s">
        <v>58</v>
      </c>
      <c r="C97" s="463" t="s">
        <v>19</v>
      </c>
      <c r="D97" s="464"/>
      <c r="E97" s="465"/>
      <c r="F97" s="571"/>
      <c r="G97" s="580"/>
      <c r="H97" s="500"/>
      <c r="I97" s="501"/>
      <c r="J97" s="502"/>
      <c r="K97" s="501"/>
      <c r="L97" s="503"/>
      <c r="M97" s="503"/>
      <c r="N97" s="593"/>
      <c r="O97" s="12"/>
    </row>
    <row r="98" spans="1:15" ht="24">
      <c r="A98" s="596"/>
      <c r="B98" s="46" t="s">
        <v>279</v>
      </c>
      <c r="C98" s="463"/>
      <c r="D98" s="464"/>
      <c r="E98" s="465"/>
      <c r="F98" s="571"/>
      <c r="G98" s="580"/>
      <c r="H98" s="500"/>
      <c r="I98" s="501"/>
      <c r="J98" s="502"/>
      <c r="K98" s="501"/>
      <c r="L98" s="503"/>
      <c r="M98" s="503"/>
      <c r="N98" s="593"/>
      <c r="O98" s="12"/>
    </row>
    <row r="99" spans="1:15">
      <c r="A99" s="596"/>
      <c r="B99" s="46" t="s">
        <v>60</v>
      </c>
      <c r="C99" s="463"/>
      <c r="D99" s="464"/>
      <c r="E99" s="465"/>
      <c r="F99" s="571"/>
      <c r="G99" s="580"/>
      <c r="H99" s="500"/>
      <c r="I99" s="501"/>
      <c r="J99" s="502"/>
      <c r="K99" s="501"/>
      <c r="L99" s="503"/>
      <c r="M99" s="503"/>
      <c r="N99" s="593"/>
      <c r="O99" s="12"/>
    </row>
    <row r="100" spans="1:15">
      <c r="A100" s="596"/>
      <c r="B100" s="46" t="s">
        <v>61</v>
      </c>
      <c r="C100" s="463"/>
      <c r="D100" s="464"/>
      <c r="E100" s="465"/>
      <c r="F100" s="571"/>
      <c r="G100" s="580"/>
      <c r="H100" s="500"/>
      <c r="I100" s="501"/>
      <c r="J100" s="502"/>
      <c r="K100" s="501"/>
      <c r="L100" s="503"/>
      <c r="M100" s="503"/>
      <c r="N100" s="593"/>
      <c r="O100" s="12"/>
    </row>
    <row r="101" spans="1:15" ht="24">
      <c r="A101" s="596"/>
      <c r="B101" s="46" t="s">
        <v>62</v>
      </c>
      <c r="C101" s="463"/>
      <c r="D101" s="464"/>
      <c r="E101" s="465"/>
      <c r="F101" s="641"/>
      <c r="G101" s="643"/>
      <c r="H101" s="644"/>
      <c r="I101" s="645"/>
      <c r="J101" s="646"/>
      <c r="K101" s="645"/>
      <c r="L101" s="628"/>
      <c r="M101" s="503"/>
      <c r="N101" s="593"/>
      <c r="O101" s="12"/>
    </row>
    <row r="102" spans="1:15" ht="38.25" hidden="1" customHeight="1" outlineLevel="2">
      <c r="A102" s="640"/>
      <c r="B102" s="36" t="s">
        <v>54</v>
      </c>
      <c r="C102" s="517" t="s">
        <v>55</v>
      </c>
      <c r="D102" s="518"/>
      <c r="E102" s="519"/>
      <c r="F102" s="434" t="s">
        <v>203</v>
      </c>
      <c r="G102" s="275">
        <v>2012.1464031489211</v>
      </c>
      <c r="H102" s="271"/>
      <c r="I102" s="406">
        <v>0</v>
      </c>
      <c r="J102" s="272">
        <v>0</v>
      </c>
      <c r="K102" s="266">
        <v>0</v>
      </c>
      <c r="L102" s="83">
        <v>0</v>
      </c>
      <c r="M102" s="83">
        <v>0</v>
      </c>
      <c r="N102" s="84">
        <v>0</v>
      </c>
      <c r="O102" s="12"/>
    </row>
    <row r="103" spans="1:15" collapsed="1">
      <c r="A103" s="575"/>
      <c r="B103" s="174" t="s">
        <v>201</v>
      </c>
      <c r="C103" s="460"/>
      <c r="D103" s="536"/>
      <c r="E103" s="537"/>
      <c r="F103" s="570" t="s">
        <v>175</v>
      </c>
      <c r="G103" s="579">
        <v>8.7091631214866378</v>
      </c>
      <c r="H103" s="504">
        <v>1629</v>
      </c>
      <c r="I103" s="507">
        <v>14187.226724901733</v>
      </c>
      <c r="J103" s="509">
        <v>5.0362318575213422E-2</v>
      </c>
      <c r="K103" s="507">
        <v>3661.3952604476362</v>
      </c>
      <c r="L103" s="511">
        <v>19633.48</v>
      </c>
      <c r="M103" s="511">
        <v>1</v>
      </c>
      <c r="N103" s="592">
        <v>0.72576359345721986</v>
      </c>
      <c r="O103" s="12"/>
    </row>
    <row r="104" spans="1:15" ht="36">
      <c r="A104" s="576"/>
      <c r="B104" s="46" t="s">
        <v>282</v>
      </c>
      <c r="C104" s="463" t="s">
        <v>52</v>
      </c>
      <c r="D104" s="464"/>
      <c r="E104" s="465"/>
      <c r="F104" s="571"/>
      <c r="G104" s="580"/>
      <c r="H104" s="500"/>
      <c r="I104" s="501"/>
      <c r="J104" s="502"/>
      <c r="K104" s="501"/>
      <c r="L104" s="503"/>
      <c r="M104" s="503"/>
      <c r="N104" s="593"/>
      <c r="O104" s="12"/>
    </row>
    <row r="105" spans="1:15">
      <c r="A105" s="576"/>
      <c r="B105" s="46" t="s">
        <v>58</v>
      </c>
      <c r="C105" s="463" t="s">
        <v>19</v>
      </c>
      <c r="D105" s="464"/>
      <c r="E105" s="465"/>
      <c r="F105" s="571"/>
      <c r="G105" s="580"/>
      <c r="H105" s="500"/>
      <c r="I105" s="501"/>
      <c r="J105" s="502"/>
      <c r="K105" s="501"/>
      <c r="L105" s="503"/>
      <c r="M105" s="503"/>
      <c r="N105" s="593"/>
      <c r="O105" s="12"/>
    </row>
    <row r="106" spans="1:15" ht="36">
      <c r="A106" s="576"/>
      <c r="B106" s="46" t="s">
        <v>59</v>
      </c>
      <c r="C106" s="463"/>
      <c r="D106" s="464"/>
      <c r="E106" s="465"/>
      <c r="F106" s="571"/>
      <c r="G106" s="580"/>
      <c r="H106" s="500"/>
      <c r="I106" s="501"/>
      <c r="J106" s="502"/>
      <c r="K106" s="501"/>
      <c r="L106" s="503"/>
      <c r="M106" s="503"/>
      <c r="N106" s="593"/>
      <c r="O106" s="12"/>
    </row>
    <row r="107" spans="1:15">
      <c r="A107" s="576"/>
      <c r="B107" s="46" t="s">
        <v>60</v>
      </c>
      <c r="C107" s="463"/>
      <c r="D107" s="464"/>
      <c r="E107" s="465"/>
      <c r="F107" s="571"/>
      <c r="G107" s="580"/>
      <c r="H107" s="500"/>
      <c r="I107" s="501"/>
      <c r="J107" s="502"/>
      <c r="K107" s="501"/>
      <c r="L107" s="503"/>
      <c r="M107" s="503"/>
      <c r="N107" s="593"/>
      <c r="O107" s="12"/>
    </row>
    <row r="108" spans="1:15" ht="24">
      <c r="A108" s="577"/>
      <c r="B108" s="175" t="s">
        <v>62</v>
      </c>
      <c r="C108" s="475"/>
      <c r="D108" s="476"/>
      <c r="E108" s="477"/>
      <c r="F108" s="578"/>
      <c r="G108" s="581"/>
      <c r="H108" s="582"/>
      <c r="I108" s="583"/>
      <c r="J108" s="647"/>
      <c r="K108" s="583"/>
      <c r="L108" s="648"/>
      <c r="M108" s="648"/>
      <c r="N108" s="593"/>
      <c r="O108" s="12"/>
    </row>
    <row r="109" spans="1:15">
      <c r="A109" s="576"/>
      <c r="B109" s="44" t="s">
        <v>63</v>
      </c>
      <c r="C109" s="463"/>
      <c r="D109" s="464"/>
      <c r="E109" s="465"/>
      <c r="F109" s="571" t="s">
        <v>175</v>
      </c>
      <c r="G109" s="642">
        <v>8.5473074481136333</v>
      </c>
      <c r="H109" s="499">
        <v>1629</v>
      </c>
      <c r="I109" s="501">
        <v>13923.563832977108</v>
      </c>
      <c r="J109" s="502">
        <v>4.9426358727876728E-2</v>
      </c>
      <c r="K109" s="501">
        <v>3593.3499629721055</v>
      </c>
      <c r="L109" s="503">
        <v>19268.61</v>
      </c>
      <c r="M109" s="503">
        <v>1</v>
      </c>
      <c r="N109" s="592">
        <v>0.71227562067613615</v>
      </c>
      <c r="O109" s="12"/>
    </row>
    <row r="110" spans="1:15" ht="36">
      <c r="A110" s="576"/>
      <c r="B110" s="46" t="s">
        <v>64</v>
      </c>
      <c r="C110" s="463" t="s">
        <v>52</v>
      </c>
      <c r="D110" s="464"/>
      <c r="E110" s="465"/>
      <c r="F110" s="571"/>
      <c r="G110" s="580"/>
      <c r="H110" s="500"/>
      <c r="I110" s="501"/>
      <c r="J110" s="502"/>
      <c r="K110" s="501"/>
      <c r="L110" s="503"/>
      <c r="M110" s="503"/>
      <c r="N110" s="593"/>
      <c r="O110" s="12"/>
    </row>
    <row r="111" spans="1:15">
      <c r="A111" s="576"/>
      <c r="B111" s="46" t="s">
        <v>58</v>
      </c>
      <c r="C111" s="463" t="s">
        <v>19</v>
      </c>
      <c r="D111" s="464"/>
      <c r="E111" s="465"/>
      <c r="F111" s="571"/>
      <c r="G111" s="580"/>
      <c r="H111" s="500"/>
      <c r="I111" s="501"/>
      <c r="J111" s="502"/>
      <c r="K111" s="501"/>
      <c r="L111" s="503"/>
      <c r="M111" s="503"/>
      <c r="N111" s="593"/>
      <c r="O111" s="12"/>
    </row>
    <row r="112" spans="1:15" ht="24">
      <c r="A112" s="576"/>
      <c r="B112" s="205" t="s">
        <v>65</v>
      </c>
      <c r="C112" s="517" t="s">
        <v>22</v>
      </c>
      <c r="D112" s="518"/>
      <c r="E112" s="519"/>
      <c r="F112" s="616"/>
      <c r="G112" s="649"/>
      <c r="H112" s="500"/>
      <c r="I112" s="501"/>
      <c r="J112" s="510"/>
      <c r="K112" s="508"/>
      <c r="L112" s="512"/>
      <c r="M112" s="512"/>
      <c r="N112" s="593"/>
      <c r="O112" s="12"/>
    </row>
    <row r="113" spans="1:15" ht="69" customHeight="1">
      <c r="A113" s="47" t="s">
        <v>50</v>
      </c>
      <c r="B113" s="48" t="s">
        <v>271</v>
      </c>
      <c r="C113" s="487" t="s">
        <v>202</v>
      </c>
      <c r="D113" s="488"/>
      <c r="E113" s="489"/>
      <c r="F113" s="434" t="s">
        <v>175</v>
      </c>
      <c r="G113" s="267">
        <v>5.4111908956988408</v>
      </c>
      <c r="H113" s="276">
        <v>1629</v>
      </c>
      <c r="I113" s="226">
        <v>8814.8299690934109</v>
      </c>
      <c r="J113" s="269">
        <v>3.1291194797825855E-2</v>
      </c>
      <c r="K113" s="270">
        <v>2274.9038481101702</v>
      </c>
      <c r="L113" s="89">
        <v>12198.71</v>
      </c>
      <c r="M113" s="89">
        <v>0.62</v>
      </c>
      <c r="N113" s="90">
        <v>0.45093257464156999</v>
      </c>
      <c r="O113" s="12"/>
    </row>
    <row r="114" spans="1:15" ht="42.75" customHeight="1">
      <c r="A114" s="185" t="s">
        <v>66</v>
      </c>
      <c r="B114" s="442" t="s">
        <v>292</v>
      </c>
      <c r="C114" s="558" t="s">
        <v>293</v>
      </c>
      <c r="D114" s="488"/>
      <c r="E114" s="489"/>
      <c r="F114" s="277" t="s">
        <v>294</v>
      </c>
      <c r="G114" s="278">
        <v>2434.2811486271289</v>
      </c>
      <c r="H114" s="279">
        <v>4</v>
      </c>
      <c r="I114" s="226">
        <v>9737.1245945085157</v>
      </c>
      <c r="J114" s="269">
        <v>3.4565188838101148E-2</v>
      </c>
      <c r="K114" s="270">
        <v>2512.9267708216266</v>
      </c>
      <c r="L114" s="89">
        <v>13475.06</v>
      </c>
      <c r="M114" s="89">
        <v>0.69</v>
      </c>
      <c r="N114" s="424">
        <v>0.49811359701803332</v>
      </c>
      <c r="O114" s="12"/>
    </row>
    <row r="115" spans="1:15">
      <c r="A115" s="183" t="s">
        <v>67</v>
      </c>
      <c r="B115" s="184" t="s">
        <v>171</v>
      </c>
      <c r="C115" s="557"/>
      <c r="D115" s="476"/>
      <c r="E115" s="477"/>
      <c r="F115" s="280"/>
      <c r="G115" s="281"/>
      <c r="H115" s="282"/>
      <c r="I115" s="282"/>
      <c r="J115" s="283"/>
      <c r="K115" s="262"/>
      <c r="L115" s="81"/>
      <c r="M115" s="81"/>
      <c r="N115" s="88"/>
      <c r="O115" s="12"/>
    </row>
    <row r="116" spans="1:15" ht="45" customHeight="1">
      <c r="A116" s="51" t="s">
        <v>51</v>
      </c>
      <c r="B116" s="52" t="s">
        <v>69</v>
      </c>
      <c r="C116" s="490" t="s">
        <v>148</v>
      </c>
      <c r="D116" s="491"/>
      <c r="E116" s="492"/>
      <c r="F116" s="472" t="s">
        <v>175</v>
      </c>
      <c r="G116" s="559">
        <v>3.3262440495651178</v>
      </c>
      <c r="H116" s="504">
        <v>1629</v>
      </c>
      <c r="I116" s="507">
        <v>5418.4515567415765</v>
      </c>
      <c r="J116" s="509">
        <v>1.9234610736572302E-2</v>
      </c>
      <c r="K116" s="507">
        <v>1398.377091838302</v>
      </c>
      <c r="L116" s="511">
        <v>7498.51</v>
      </c>
      <c r="M116" s="511">
        <v>0.38</v>
      </c>
      <c r="N116" s="592">
        <v>0.27718700413042646</v>
      </c>
      <c r="O116" s="12"/>
    </row>
    <row r="117" spans="1:15" ht="25.5">
      <c r="A117" s="53"/>
      <c r="B117" s="54" t="s">
        <v>172</v>
      </c>
      <c r="C117" s="493"/>
      <c r="D117" s="494"/>
      <c r="E117" s="495"/>
      <c r="F117" s="456"/>
      <c r="G117" s="560"/>
      <c r="H117" s="499"/>
      <c r="I117" s="501"/>
      <c r="J117" s="502"/>
      <c r="K117" s="501"/>
      <c r="L117" s="503"/>
      <c r="M117" s="503"/>
      <c r="N117" s="593"/>
      <c r="O117" s="12"/>
    </row>
    <row r="118" spans="1:15">
      <c r="A118" s="53"/>
      <c r="B118" s="54" t="s">
        <v>70</v>
      </c>
      <c r="C118" s="493"/>
      <c r="D118" s="494"/>
      <c r="E118" s="495"/>
      <c r="F118" s="456"/>
      <c r="G118" s="560"/>
      <c r="H118" s="499"/>
      <c r="I118" s="501"/>
      <c r="J118" s="502"/>
      <c r="K118" s="501"/>
      <c r="L118" s="503"/>
      <c r="M118" s="503"/>
      <c r="N118" s="593"/>
      <c r="O118" s="12"/>
    </row>
    <row r="119" spans="1:15" ht="25.5">
      <c r="A119" s="53"/>
      <c r="B119" s="54" t="s">
        <v>227</v>
      </c>
      <c r="C119" s="493"/>
      <c r="D119" s="494"/>
      <c r="E119" s="495"/>
      <c r="F119" s="456"/>
      <c r="G119" s="560"/>
      <c r="H119" s="499"/>
      <c r="I119" s="501"/>
      <c r="J119" s="502"/>
      <c r="K119" s="501"/>
      <c r="L119" s="503"/>
      <c r="M119" s="503"/>
      <c r="N119" s="593"/>
      <c r="O119" s="12"/>
    </row>
    <row r="120" spans="1:15">
      <c r="A120" s="146"/>
      <c r="B120" s="55" t="s">
        <v>228</v>
      </c>
      <c r="C120" s="496"/>
      <c r="D120" s="497"/>
      <c r="E120" s="498"/>
      <c r="F120" s="473"/>
      <c r="G120" s="561"/>
      <c r="H120" s="505"/>
      <c r="I120" s="508"/>
      <c r="J120" s="510"/>
      <c r="K120" s="508"/>
      <c r="L120" s="512"/>
      <c r="M120" s="512"/>
      <c r="N120" s="594"/>
      <c r="O120" s="12"/>
    </row>
    <row r="121" spans="1:15" ht="48.75" customHeight="1">
      <c r="A121" s="53" t="s">
        <v>51</v>
      </c>
      <c r="B121" s="384" t="s">
        <v>71</v>
      </c>
      <c r="C121" s="463"/>
      <c r="D121" s="464"/>
      <c r="E121" s="465"/>
      <c r="F121" s="456" t="s">
        <v>181</v>
      </c>
      <c r="G121" s="284"/>
      <c r="H121" s="237"/>
      <c r="I121" s="398"/>
      <c r="J121" s="286"/>
      <c r="K121" s="287"/>
      <c r="L121" s="92"/>
      <c r="M121" s="92"/>
      <c r="N121" s="80"/>
      <c r="O121" s="12"/>
    </row>
    <row r="122" spans="1:15" ht="54" customHeight="1">
      <c r="A122" s="425"/>
      <c r="B122" s="33" t="s">
        <v>72</v>
      </c>
      <c r="C122" s="463" t="s">
        <v>53</v>
      </c>
      <c r="D122" s="464"/>
      <c r="E122" s="465"/>
      <c r="F122" s="456"/>
      <c r="G122" s="554">
        <v>7.1640483213433876</v>
      </c>
      <c r="H122" s="499">
        <v>1629</v>
      </c>
      <c r="I122" s="501">
        <v>11670.234715468379</v>
      </c>
      <c r="J122" s="502">
        <v>4.1427411430333974E-2</v>
      </c>
      <c r="K122" s="501">
        <v>3011.8178065433967</v>
      </c>
      <c r="L122" s="503">
        <v>16150.26</v>
      </c>
      <c r="M122" s="503">
        <v>0.82</v>
      </c>
      <c r="N122" s="593">
        <v>0.59700402677861575</v>
      </c>
      <c r="O122" s="12"/>
    </row>
    <row r="123" spans="1:15" ht="36.75" customHeight="1">
      <c r="A123" s="425"/>
      <c r="B123" s="33" t="s">
        <v>73</v>
      </c>
      <c r="C123" s="463" t="s">
        <v>74</v>
      </c>
      <c r="D123" s="464"/>
      <c r="E123" s="465"/>
      <c r="F123" s="456"/>
      <c r="G123" s="555"/>
      <c r="H123" s="500"/>
      <c r="I123" s="501"/>
      <c r="J123" s="502"/>
      <c r="K123" s="501"/>
      <c r="L123" s="503"/>
      <c r="M123" s="503"/>
      <c r="N123" s="593"/>
      <c r="O123" s="12"/>
    </row>
    <row r="124" spans="1:15">
      <c r="A124" s="425"/>
      <c r="B124" s="33" t="s">
        <v>75</v>
      </c>
      <c r="C124" s="463"/>
      <c r="D124" s="464"/>
      <c r="E124" s="465"/>
      <c r="F124" s="456"/>
      <c r="G124" s="555"/>
      <c r="H124" s="500"/>
      <c r="I124" s="501"/>
      <c r="J124" s="502"/>
      <c r="K124" s="501"/>
      <c r="L124" s="503"/>
      <c r="M124" s="503"/>
      <c r="N124" s="593"/>
      <c r="O124" s="12"/>
    </row>
    <row r="125" spans="1:15">
      <c r="A125" s="425"/>
      <c r="B125" s="33" t="s">
        <v>76</v>
      </c>
      <c r="C125" s="463"/>
      <c r="D125" s="464"/>
      <c r="E125" s="465"/>
      <c r="F125" s="456"/>
      <c r="G125" s="555"/>
      <c r="H125" s="500"/>
      <c r="I125" s="501"/>
      <c r="J125" s="502"/>
      <c r="K125" s="501"/>
      <c r="L125" s="503"/>
      <c r="M125" s="503"/>
      <c r="N125" s="593"/>
      <c r="O125" s="12"/>
    </row>
    <row r="126" spans="1:15">
      <c r="A126" s="425"/>
      <c r="B126" s="33" t="s">
        <v>77</v>
      </c>
      <c r="C126" s="463"/>
      <c r="D126" s="464"/>
      <c r="E126" s="465"/>
      <c r="F126" s="456"/>
      <c r="G126" s="555"/>
      <c r="H126" s="500"/>
      <c r="I126" s="501"/>
      <c r="J126" s="502"/>
      <c r="K126" s="501"/>
      <c r="L126" s="503"/>
      <c r="M126" s="503"/>
      <c r="N126" s="593"/>
      <c r="O126" s="12"/>
    </row>
    <row r="127" spans="1:15">
      <c r="A127" s="425"/>
      <c r="B127" s="33" t="s">
        <v>78</v>
      </c>
      <c r="C127" s="463"/>
      <c r="D127" s="464"/>
      <c r="E127" s="465"/>
      <c r="F127" s="456"/>
      <c r="G127" s="555"/>
      <c r="H127" s="500"/>
      <c r="I127" s="501"/>
      <c r="J127" s="502"/>
      <c r="K127" s="501"/>
      <c r="L127" s="503"/>
      <c r="M127" s="503"/>
      <c r="N127" s="593"/>
      <c r="O127" s="12"/>
    </row>
    <row r="128" spans="1:15" ht="24">
      <c r="A128" s="425"/>
      <c r="B128" s="33" t="s">
        <v>79</v>
      </c>
      <c r="C128" s="463"/>
      <c r="D128" s="464"/>
      <c r="E128" s="465"/>
      <c r="F128" s="456"/>
      <c r="G128" s="555"/>
      <c r="H128" s="500"/>
      <c r="I128" s="501"/>
      <c r="J128" s="502"/>
      <c r="K128" s="501"/>
      <c r="L128" s="503"/>
      <c r="M128" s="503"/>
      <c r="N128" s="593"/>
      <c r="O128" s="12"/>
    </row>
    <row r="129" spans="1:15" ht="24">
      <c r="A129" s="425"/>
      <c r="B129" s="33" t="s">
        <v>80</v>
      </c>
      <c r="C129" s="463" t="s">
        <v>173</v>
      </c>
      <c r="D129" s="464"/>
      <c r="E129" s="465"/>
      <c r="F129" s="456"/>
      <c r="G129" s="555"/>
      <c r="H129" s="500"/>
      <c r="I129" s="501"/>
      <c r="J129" s="502"/>
      <c r="K129" s="501"/>
      <c r="L129" s="503"/>
      <c r="M129" s="503"/>
      <c r="N129" s="593"/>
      <c r="O129" s="12"/>
    </row>
    <row r="130" spans="1:15" ht="38.25" customHeight="1">
      <c r="A130" s="425"/>
      <c r="B130" s="46" t="s">
        <v>54</v>
      </c>
      <c r="C130" s="517" t="s">
        <v>55</v>
      </c>
      <c r="D130" s="518"/>
      <c r="E130" s="519"/>
      <c r="F130" s="396" t="s">
        <v>182</v>
      </c>
      <c r="G130" s="289">
        <v>2012.1464031489211</v>
      </c>
      <c r="H130" s="271">
        <v>1</v>
      </c>
      <c r="I130" s="406">
        <v>2012.1464031489211</v>
      </c>
      <c r="J130" s="272">
        <v>7.1427883786115837E-3</v>
      </c>
      <c r="K130" s="266">
        <v>519.28847312244864</v>
      </c>
      <c r="L130" s="83">
        <v>2784.58</v>
      </c>
      <c r="M130" s="83">
        <v>0.13</v>
      </c>
      <c r="N130" s="84">
        <v>0.10293361996873956</v>
      </c>
      <c r="O130" s="12"/>
    </row>
    <row r="131" spans="1:15" ht="60" customHeight="1">
      <c r="A131" s="56" t="s">
        <v>295</v>
      </c>
      <c r="B131" s="57" t="s">
        <v>81</v>
      </c>
      <c r="C131" s="487" t="s">
        <v>174</v>
      </c>
      <c r="D131" s="488"/>
      <c r="E131" s="489"/>
      <c r="F131" s="290" t="s">
        <v>266</v>
      </c>
      <c r="G131" s="289">
        <v>0.59261626977784887</v>
      </c>
      <c r="H131" s="403">
        <v>1629</v>
      </c>
      <c r="I131" s="406">
        <v>965.37190346811576</v>
      </c>
      <c r="J131" s="408">
        <v>3.4269112835622335E-3</v>
      </c>
      <c r="K131" s="406">
        <v>249.14017238643615</v>
      </c>
      <c r="L131" s="410">
        <v>1335.96</v>
      </c>
      <c r="M131" s="410">
        <v>0.06</v>
      </c>
      <c r="N131" s="424">
        <v>4.9384689148154075E-2</v>
      </c>
      <c r="O131" s="12"/>
    </row>
    <row r="132" spans="1:15">
      <c r="A132" s="34" t="s">
        <v>83</v>
      </c>
      <c r="B132" s="533" t="s">
        <v>84</v>
      </c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5"/>
      <c r="N132" s="424"/>
      <c r="O132" s="12"/>
    </row>
    <row r="133" spans="1:15">
      <c r="A133" s="50" t="s">
        <v>85</v>
      </c>
      <c r="B133" s="58" t="s">
        <v>86</v>
      </c>
      <c r="C133" s="513"/>
      <c r="D133" s="514"/>
      <c r="E133" s="515"/>
      <c r="F133" s="292"/>
      <c r="G133" s="292"/>
      <c r="H133" s="228"/>
      <c r="I133" s="228"/>
      <c r="J133" s="260"/>
      <c r="K133" s="228"/>
      <c r="L133" s="88"/>
      <c r="M133" s="88"/>
      <c r="N133" s="423"/>
      <c r="O133" s="12"/>
    </row>
    <row r="134" spans="1:15" ht="33.75" customHeight="1">
      <c r="A134" s="449"/>
      <c r="B134" s="380" t="s">
        <v>87</v>
      </c>
      <c r="C134" s="538" t="s">
        <v>280</v>
      </c>
      <c r="D134" s="536"/>
      <c r="E134" s="537"/>
      <c r="F134" s="539" t="s">
        <v>88</v>
      </c>
      <c r="G134" s="293"/>
      <c r="H134" s="413"/>
      <c r="I134" s="428"/>
      <c r="J134" s="296"/>
      <c r="K134" s="405"/>
      <c r="L134" s="409"/>
      <c r="M134" s="166"/>
      <c r="N134" s="422"/>
      <c r="O134" s="12"/>
    </row>
    <row r="135" spans="1:15">
      <c r="A135" s="450"/>
      <c r="B135" s="60" t="s">
        <v>229</v>
      </c>
      <c r="C135" s="464"/>
      <c r="D135" s="464"/>
      <c r="E135" s="465"/>
      <c r="F135" s="540"/>
      <c r="G135" s="415"/>
      <c r="H135" s="438"/>
      <c r="I135" s="429"/>
      <c r="J135" s="299"/>
      <c r="K135" s="399"/>
      <c r="L135" s="401"/>
      <c r="M135" s="81"/>
      <c r="N135" s="423"/>
      <c r="O135" s="12"/>
    </row>
    <row r="136" spans="1:15" hidden="1" outlineLevel="1">
      <c r="A136" s="450"/>
      <c r="B136" s="425" t="s">
        <v>283</v>
      </c>
      <c r="C136" s="464"/>
      <c r="D136" s="464"/>
      <c r="E136" s="465"/>
      <c r="F136" s="540"/>
      <c r="G136" s="415">
        <v>216.85473178076208</v>
      </c>
      <c r="H136" s="397"/>
      <c r="I136" s="429">
        <v>0</v>
      </c>
      <c r="J136" s="299">
        <v>0</v>
      </c>
      <c r="K136" s="399">
        <v>0</v>
      </c>
      <c r="L136" s="401">
        <v>0</v>
      </c>
      <c r="M136" s="81">
        <v>0</v>
      </c>
      <c r="N136" s="423">
        <v>0</v>
      </c>
      <c r="O136" s="12"/>
    </row>
    <row r="137" spans="1:15" ht="15" hidden="1" customHeight="1" outlineLevel="1">
      <c r="A137" s="450"/>
      <c r="B137" s="425" t="s">
        <v>217</v>
      </c>
      <c r="C137" s="464"/>
      <c r="D137" s="464"/>
      <c r="E137" s="465"/>
      <c r="F137" s="540"/>
      <c r="G137" s="415">
        <v>216.85473178076205</v>
      </c>
      <c r="H137" s="397"/>
      <c r="I137" s="429">
        <v>0</v>
      </c>
      <c r="J137" s="299">
        <v>0</v>
      </c>
      <c r="K137" s="399">
        <v>0</v>
      </c>
      <c r="L137" s="401">
        <v>0</v>
      </c>
      <c r="M137" s="81">
        <v>0</v>
      </c>
      <c r="N137" s="423">
        <v>0</v>
      </c>
      <c r="O137" s="12"/>
    </row>
    <row r="138" spans="1:15" ht="15" hidden="1" customHeight="1" outlineLevel="1">
      <c r="A138" s="450"/>
      <c r="B138" s="425" t="s">
        <v>218</v>
      </c>
      <c r="C138" s="464"/>
      <c r="D138" s="464"/>
      <c r="E138" s="465"/>
      <c r="F138" s="540"/>
      <c r="G138" s="415">
        <v>203.99046803105591</v>
      </c>
      <c r="H138" s="397"/>
      <c r="I138" s="429">
        <v>0</v>
      </c>
      <c r="J138" s="299">
        <v>0</v>
      </c>
      <c r="K138" s="399">
        <v>0</v>
      </c>
      <c r="L138" s="401">
        <v>0</v>
      </c>
      <c r="M138" s="81">
        <v>0</v>
      </c>
      <c r="N138" s="423">
        <v>0</v>
      </c>
      <c r="O138" s="12"/>
    </row>
    <row r="139" spans="1:15" ht="15" customHeight="1" collapsed="1">
      <c r="A139" s="451"/>
      <c r="B139" s="387" t="s">
        <v>219</v>
      </c>
      <c r="C139" s="476"/>
      <c r="D139" s="476"/>
      <c r="E139" s="477"/>
      <c r="F139" s="541"/>
      <c r="G139" s="300">
        <v>196.27190978123213</v>
      </c>
      <c r="H139" s="397">
        <v>270.2</v>
      </c>
      <c r="I139" s="301">
        <v>53032.670022888917</v>
      </c>
      <c r="J139" s="302">
        <v>0.18825724536416766</v>
      </c>
      <c r="K139" s="420">
        <v>13686.506209833891</v>
      </c>
      <c r="L139" s="436">
        <v>73391.09</v>
      </c>
      <c r="M139" s="173">
        <v>3.75</v>
      </c>
      <c r="N139" s="423">
        <v>2.7129460826114649</v>
      </c>
      <c r="O139" s="12"/>
    </row>
    <row r="140" spans="1:15" ht="33.75" customHeight="1">
      <c r="A140" s="147"/>
      <c r="B140" s="384" t="s">
        <v>89</v>
      </c>
      <c r="C140" s="460" t="s">
        <v>42</v>
      </c>
      <c r="D140" s="536"/>
      <c r="E140" s="537"/>
      <c r="F140" s="472" t="s">
        <v>88</v>
      </c>
      <c r="G140" s="304"/>
      <c r="H140" s="304"/>
      <c r="I140" s="305"/>
      <c r="J140" s="296"/>
      <c r="K140" s="405"/>
      <c r="L140" s="409"/>
      <c r="M140" s="166"/>
      <c r="N140" s="187"/>
      <c r="O140" s="12"/>
    </row>
    <row r="141" spans="1:15">
      <c r="A141" s="147"/>
      <c r="B141" s="60" t="s">
        <v>229</v>
      </c>
      <c r="C141" s="463"/>
      <c r="D141" s="464"/>
      <c r="E141" s="465"/>
      <c r="F141" s="456"/>
      <c r="G141" s="306"/>
      <c r="H141" s="306"/>
      <c r="I141" s="307"/>
      <c r="J141" s="299"/>
      <c r="K141" s="399"/>
      <c r="L141" s="401"/>
      <c r="M141" s="81"/>
      <c r="N141" s="423"/>
      <c r="O141" s="12"/>
    </row>
    <row r="142" spans="1:15" hidden="1" outlineLevel="1">
      <c r="A142" s="147"/>
      <c r="B142" s="425" t="s">
        <v>216</v>
      </c>
      <c r="C142" s="463"/>
      <c r="D142" s="464"/>
      <c r="E142" s="465"/>
      <c r="F142" s="456"/>
      <c r="G142" s="306">
        <v>74.866259727264875</v>
      </c>
      <c r="H142" s="308"/>
      <c r="I142" s="307">
        <v>0</v>
      </c>
      <c r="J142" s="299">
        <v>0</v>
      </c>
      <c r="K142" s="399">
        <v>0</v>
      </c>
      <c r="L142" s="401">
        <v>0</v>
      </c>
      <c r="M142" s="81">
        <v>0</v>
      </c>
      <c r="N142" s="423">
        <v>0</v>
      </c>
      <c r="O142" s="12"/>
    </row>
    <row r="143" spans="1:15" hidden="1" outlineLevel="2">
      <c r="A143" s="147"/>
      <c r="B143" s="425" t="s">
        <v>217</v>
      </c>
      <c r="C143" s="463"/>
      <c r="D143" s="464"/>
      <c r="E143" s="465"/>
      <c r="F143" s="456"/>
      <c r="G143" s="306">
        <v>74.866259727264875</v>
      </c>
      <c r="H143" s="308"/>
      <c r="I143" s="307">
        <v>0</v>
      </c>
      <c r="J143" s="299">
        <v>0</v>
      </c>
      <c r="K143" s="399">
        <v>0</v>
      </c>
      <c r="L143" s="401">
        <v>0</v>
      </c>
      <c r="M143" s="81">
        <v>0</v>
      </c>
      <c r="N143" s="423">
        <v>0</v>
      </c>
      <c r="O143" s="12"/>
    </row>
    <row r="144" spans="1:15" hidden="1" outlineLevel="2">
      <c r="A144" s="147"/>
      <c r="B144" s="425" t="s">
        <v>218</v>
      </c>
      <c r="C144" s="463"/>
      <c r="D144" s="464"/>
      <c r="E144" s="465"/>
      <c r="F144" s="456"/>
      <c r="G144" s="306">
        <v>91.780238636363919</v>
      </c>
      <c r="H144" s="308"/>
      <c r="I144" s="307">
        <v>0</v>
      </c>
      <c r="J144" s="299">
        <v>0</v>
      </c>
      <c r="K144" s="399">
        <v>0</v>
      </c>
      <c r="L144" s="401">
        <v>0</v>
      </c>
      <c r="M144" s="81">
        <v>0</v>
      </c>
      <c r="N144" s="423">
        <v>0</v>
      </c>
      <c r="O144" s="12"/>
    </row>
    <row r="145" spans="1:15" collapsed="1">
      <c r="A145" s="147"/>
      <c r="B145" s="425" t="s">
        <v>219</v>
      </c>
      <c r="C145" s="475"/>
      <c r="D145" s="476"/>
      <c r="E145" s="477"/>
      <c r="F145" s="506"/>
      <c r="G145" s="309">
        <v>61.582701154861759</v>
      </c>
      <c r="H145" s="310">
        <v>270.2</v>
      </c>
      <c r="I145" s="311">
        <v>16639.645852043646</v>
      </c>
      <c r="J145" s="302">
        <v>5.9068002621573322E-2</v>
      </c>
      <c r="K145" s="420">
        <v>4294.3079461234001</v>
      </c>
      <c r="L145" s="436">
        <v>23027.35</v>
      </c>
      <c r="M145" s="173">
        <v>1.17</v>
      </c>
      <c r="N145" s="424">
        <v>0.8512198614714368</v>
      </c>
      <c r="O145" s="12"/>
    </row>
    <row r="146" spans="1:15" ht="26.25" hidden="1" outlineLevel="1">
      <c r="A146" s="411"/>
      <c r="B146" s="176" t="s">
        <v>256</v>
      </c>
      <c r="C146" s="475" t="s">
        <v>265</v>
      </c>
      <c r="D146" s="476"/>
      <c r="E146" s="477"/>
      <c r="F146" s="312" t="s">
        <v>100</v>
      </c>
      <c r="G146" s="313">
        <v>613.56339701877539</v>
      </c>
      <c r="H146" s="314"/>
      <c r="I146" s="315">
        <v>0</v>
      </c>
      <c r="J146" s="227">
        <v>0</v>
      </c>
      <c r="K146" s="231">
        <v>0</v>
      </c>
      <c r="L146" s="76">
        <v>0</v>
      </c>
      <c r="M146" s="89">
        <v>0</v>
      </c>
      <c r="N146" s="164">
        <v>0</v>
      </c>
      <c r="O146" s="12"/>
    </row>
    <row r="147" spans="1:15" ht="22.5" collapsed="1">
      <c r="A147" s="393"/>
      <c r="B147" s="176" t="s">
        <v>90</v>
      </c>
      <c r="C147" s="487" t="s">
        <v>91</v>
      </c>
      <c r="D147" s="488"/>
      <c r="E147" s="489"/>
      <c r="F147" s="312" t="s">
        <v>92</v>
      </c>
      <c r="G147" s="313">
        <v>5.1246137853230245</v>
      </c>
      <c r="H147" s="316">
        <v>416.5</v>
      </c>
      <c r="I147" s="226">
        <v>2134.4016415870396</v>
      </c>
      <c r="J147" s="317">
        <v>7.5767743425422364E-3</v>
      </c>
      <c r="K147" s="231">
        <v>550.83972406542125</v>
      </c>
      <c r="L147" s="76">
        <v>2953.77</v>
      </c>
      <c r="M147" s="89">
        <v>0.14000000000000001</v>
      </c>
      <c r="N147" s="77">
        <v>0.10918772465659093</v>
      </c>
      <c r="O147" s="12"/>
    </row>
    <row r="148" spans="1:15" ht="15" customHeight="1">
      <c r="A148" s="454"/>
      <c r="B148" s="59" t="s">
        <v>93</v>
      </c>
      <c r="C148" s="460" t="s">
        <v>9</v>
      </c>
      <c r="D148" s="461"/>
      <c r="E148" s="462"/>
      <c r="F148" s="456" t="s">
        <v>94</v>
      </c>
      <c r="G148" s="416"/>
      <c r="H148" s="443"/>
      <c r="I148" s="441"/>
      <c r="J148" s="388"/>
      <c r="K148" s="429"/>
      <c r="L148" s="401"/>
      <c r="M148" s="81"/>
      <c r="N148" s="164"/>
      <c r="O148" s="12"/>
    </row>
    <row r="149" spans="1:15">
      <c r="A149" s="450"/>
      <c r="B149" s="60" t="s">
        <v>95</v>
      </c>
      <c r="C149" s="463"/>
      <c r="D149" s="464"/>
      <c r="E149" s="465"/>
      <c r="F149" s="456"/>
      <c r="G149" s="416"/>
      <c r="H149" s="444"/>
      <c r="I149" s="399"/>
      <c r="J149" s="273"/>
      <c r="K149" s="429"/>
      <c r="L149" s="401"/>
      <c r="M149" s="81"/>
      <c r="N149" s="164"/>
      <c r="O149" s="12"/>
    </row>
    <row r="150" spans="1:15">
      <c r="A150" s="450"/>
      <c r="B150" s="425" t="s">
        <v>96</v>
      </c>
      <c r="C150" s="463"/>
      <c r="D150" s="464"/>
      <c r="E150" s="465"/>
      <c r="F150" s="456"/>
      <c r="G150" s="415">
        <v>42.793871184942937</v>
      </c>
      <c r="H150" s="241">
        <v>60</v>
      </c>
      <c r="I150" s="406">
        <v>2567.632271096576</v>
      </c>
      <c r="J150" s="283">
        <v>9.1146717345394496E-3</v>
      </c>
      <c r="K150" s="429">
        <v>662.64653482025187</v>
      </c>
      <c r="L150" s="401">
        <v>3553.31</v>
      </c>
      <c r="M150" s="81">
        <v>0.17</v>
      </c>
      <c r="N150" s="164">
        <v>0.13135012641173399</v>
      </c>
      <c r="O150" s="12"/>
    </row>
    <row r="151" spans="1:15" hidden="1" outlineLevel="1">
      <c r="A151" s="455"/>
      <c r="B151" s="425" t="s">
        <v>97</v>
      </c>
      <c r="C151" s="463"/>
      <c r="D151" s="464"/>
      <c r="E151" s="465"/>
      <c r="F151" s="457"/>
      <c r="G151" s="415">
        <v>55.481912143557302</v>
      </c>
      <c r="H151" s="241"/>
      <c r="I151" s="406">
        <v>0</v>
      </c>
      <c r="J151" s="320">
        <v>0</v>
      </c>
      <c r="K151" s="429">
        <v>0</v>
      </c>
      <c r="L151" s="401">
        <v>0</v>
      </c>
      <c r="M151" s="81">
        <v>0</v>
      </c>
      <c r="N151" s="164">
        <v>0</v>
      </c>
      <c r="O151" s="12"/>
    </row>
    <row r="152" spans="1:15" ht="26.25" collapsed="1">
      <c r="A152" s="452"/>
      <c r="B152" s="149" t="s">
        <v>98</v>
      </c>
      <c r="C152" s="466"/>
      <c r="D152" s="467"/>
      <c r="E152" s="468"/>
      <c r="F152" s="321"/>
      <c r="G152" s="322"/>
      <c r="H152" s="237"/>
      <c r="I152" s="399"/>
      <c r="J152" s="319"/>
      <c r="K152" s="428"/>
      <c r="L152" s="409"/>
      <c r="M152" s="78"/>
      <c r="N152" s="422"/>
      <c r="O152" s="12"/>
    </row>
    <row r="153" spans="1:15" ht="15" customHeight="1">
      <c r="A153" s="453"/>
      <c r="B153" s="150" t="s">
        <v>99</v>
      </c>
      <c r="C153" s="469" t="s">
        <v>91</v>
      </c>
      <c r="D153" s="470"/>
      <c r="E153" s="471"/>
      <c r="F153" s="459" t="s">
        <v>100</v>
      </c>
      <c r="G153" s="415">
        <v>7.0409628296717699</v>
      </c>
      <c r="H153" s="237">
        <v>0</v>
      </c>
      <c r="I153" s="399">
        <v>0</v>
      </c>
      <c r="J153" s="319">
        <v>0</v>
      </c>
      <c r="K153" s="429">
        <v>0</v>
      </c>
      <c r="L153" s="401">
        <v>0</v>
      </c>
      <c r="M153" s="81">
        <v>0</v>
      </c>
      <c r="N153" s="423">
        <v>0</v>
      </c>
      <c r="O153" s="12"/>
    </row>
    <row r="154" spans="1:15">
      <c r="A154" s="453"/>
      <c r="B154" s="150" t="s">
        <v>101</v>
      </c>
      <c r="C154" s="469"/>
      <c r="D154" s="470"/>
      <c r="E154" s="471"/>
      <c r="F154" s="459"/>
      <c r="G154" s="415">
        <v>10.283462185762104</v>
      </c>
      <c r="H154" s="237">
        <v>16.605</v>
      </c>
      <c r="I154" s="399">
        <v>170.75688959457975</v>
      </c>
      <c r="J154" s="319">
        <v>6.0615883846984453E-4</v>
      </c>
      <c r="K154" s="429">
        <v>44.068405924111644</v>
      </c>
      <c r="L154" s="401">
        <v>236.31</v>
      </c>
      <c r="M154" s="81">
        <v>1.0989630423505802E-2</v>
      </c>
      <c r="N154" s="423">
        <v>8.7352613870769254E-3</v>
      </c>
      <c r="O154" s="12"/>
    </row>
    <row r="155" spans="1:15">
      <c r="A155" s="453"/>
      <c r="B155" s="150" t="s">
        <v>102</v>
      </c>
      <c r="C155" s="469"/>
      <c r="D155" s="470"/>
      <c r="E155" s="471"/>
      <c r="F155" s="459"/>
      <c r="G155" s="415">
        <v>10.839426303253202</v>
      </c>
      <c r="H155" s="237">
        <v>0</v>
      </c>
      <c r="I155" s="399">
        <v>0</v>
      </c>
      <c r="J155" s="319">
        <v>0</v>
      </c>
      <c r="K155" s="429">
        <v>0</v>
      </c>
      <c r="L155" s="401">
        <v>0</v>
      </c>
      <c r="M155" s="188">
        <v>0</v>
      </c>
      <c r="N155" s="189">
        <v>0</v>
      </c>
      <c r="O155" s="12"/>
    </row>
    <row r="156" spans="1:15" hidden="1" outlineLevel="1">
      <c r="A156" s="453"/>
      <c r="B156" s="150" t="s">
        <v>230</v>
      </c>
      <c r="C156" s="469"/>
      <c r="D156" s="470"/>
      <c r="E156" s="471"/>
      <c r="F156" s="459"/>
      <c r="G156" s="415">
        <v>10.48698072106947</v>
      </c>
      <c r="H156" s="237"/>
      <c r="I156" s="399">
        <v>0</v>
      </c>
      <c r="J156" s="319">
        <v>0</v>
      </c>
      <c r="K156" s="429">
        <v>0</v>
      </c>
      <c r="L156" s="401">
        <v>0</v>
      </c>
      <c r="M156" s="188">
        <v>0</v>
      </c>
      <c r="N156" s="189">
        <v>0</v>
      </c>
      <c r="O156" s="12"/>
    </row>
    <row r="157" spans="1:15" hidden="1" outlineLevel="1">
      <c r="A157" s="453"/>
      <c r="B157" s="150" t="s">
        <v>231</v>
      </c>
      <c r="C157" s="469"/>
      <c r="D157" s="470"/>
      <c r="E157" s="471"/>
      <c r="F157" s="459"/>
      <c r="G157" s="415">
        <v>6.6180281310512896</v>
      </c>
      <c r="H157" s="237"/>
      <c r="I157" s="399">
        <v>0</v>
      </c>
      <c r="J157" s="319">
        <v>0</v>
      </c>
      <c r="K157" s="429">
        <v>0</v>
      </c>
      <c r="L157" s="401">
        <v>0</v>
      </c>
      <c r="M157" s="188">
        <v>0</v>
      </c>
      <c r="N157" s="189">
        <v>0</v>
      </c>
      <c r="O157" s="12"/>
    </row>
    <row r="158" spans="1:15" collapsed="1">
      <c r="A158" s="453"/>
      <c r="B158" s="150" t="s">
        <v>186</v>
      </c>
      <c r="C158" s="469"/>
      <c r="D158" s="470"/>
      <c r="E158" s="471"/>
      <c r="F158" s="459"/>
      <c r="G158" s="415">
        <v>8.1725648953259658</v>
      </c>
      <c r="H158" s="237">
        <v>0</v>
      </c>
      <c r="I158" s="399">
        <v>0</v>
      </c>
      <c r="J158" s="319">
        <v>0</v>
      </c>
      <c r="K158" s="429">
        <v>0</v>
      </c>
      <c r="L158" s="401">
        <v>0</v>
      </c>
      <c r="M158" s="188">
        <v>0</v>
      </c>
      <c r="N158" s="189">
        <v>0</v>
      </c>
      <c r="O158" s="12"/>
    </row>
    <row r="159" spans="1:15">
      <c r="A159" s="453"/>
      <c r="B159" s="150" t="s">
        <v>232</v>
      </c>
      <c r="C159" s="469"/>
      <c r="D159" s="470"/>
      <c r="E159" s="471"/>
      <c r="F159" s="459"/>
      <c r="G159" s="415">
        <v>13.306545378539326</v>
      </c>
      <c r="H159" s="237">
        <v>0</v>
      </c>
      <c r="I159" s="399">
        <v>0</v>
      </c>
      <c r="J159" s="319">
        <v>0</v>
      </c>
      <c r="K159" s="429">
        <v>0</v>
      </c>
      <c r="L159" s="401">
        <v>0</v>
      </c>
      <c r="M159" s="194">
        <v>0</v>
      </c>
      <c r="N159" s="189">
        <v>0</v>
      </c>
      <c r="O159" s="12"/>
    </row>
    <row r="160" spans="1:15">
      <c r="A160" s="453"/>
      <c r="B160" s="150" t="s">
        <v>103</v>
      </c>
      <c r="C160" s="469"/>
      <c r="D160" s="470"/>
      <c r="E160" s="471"/>
      <c r="F160" s="459"/>
      <c r="G160" s="415">
        <v>5.1377566858796158</v>
      </c>
      <c r="H160" s="237">
        <v>0</v>
      </c>
      <c r="I160" s="399">
        <v>0</v>
      </c>
      <c r="J160" s="319">
        <v>0</v>
      </c>
      <c r="K160" s="429">
        <v>0</v>
      </c>
      <c r="L160" s="401">
        <v>0</v>
      </c>
      <c r="M160" s="194">
        <v>0</v>
      </c>
      <c r="N160" s="189">
        <v>0</v>
      </c>
      <c r="O160" s="12"/>
    </row>
    <row r="161" spans="1:15">
      <c r="A161" s="453"/>
      <c r="B161" s="150" t="s">
        <v>104</v>
      </c>
      <c r="C161" s="469"/>
      <c r="D161" s="470"/>
      <c r="E161" s="471"/>
      <c r="F161" s="459"/>
      <c r="G161" s="415">
        <v>6.3360716653043037</v>
      </c>
      <c r="H161" s="237">
        <v>0</v>
      </c>
      <c r="I161" s="399">
        <v>0</v>
      </c>
      <c r="J161" s="319">
        <v>0</v>
      </c>
      <c r="K161" s="429">
        <v>0</v>
      </c>
      <c r="L161" s="401">
        <v>0</v>
      </c>
      <c r="M161" s="188">
        <v>0</v>
      </c>
      <c r="N161" s="189">
        <v>0</v>
      </c>
      <c r="O161" s="12"/>
    </row>
    <row r="162" spans="1:15">
      <c r="A162" s="458"/>
      <c r="B162" s="198" t="s">
        <v>105</v>
      </c>
      <c r="C162" s="474"/>
      <c r="D162" s="470"/>
      <c r="E162" s="471"/>
      <c r="F162" s="394" t="s">
        <v>106</v>
      </c>
      <c r="G162" s="324">
        <v>3.9630255960662679</v>
      </c>
      <c r="H162" s="325">
        <v>48</v>
      </c>
      <c r="I162" s="326">
        <v>190.22522861118085</v>
      </c>
      <c r="J162" s="319">
        <v>6.7526823600723483E-4</v>
      </c>
      <c r="K162" s="429">
        <v>49.092734186876108</v>
      </c>
      <c r="L162" s="401">
        <v>263.25</v>
      </c>
      <c r="M162" s="188">
        <v>1.2242580458259511E-2</v>
      </c>
      <c r="N162" s="190">
        <v>9.7311862395734021E-3</v>
      </c>
      <c r="O162" s="12"/>
    </row>
    <row r="163" spans="1:15" ht="47.25" customHeight="1">
      <c r="A163" s="199"/>
      <c r="B163" s="200" t="s">
        <v>275</v>
      </c>
      <c r="C163" s="525" t="s">
        <v>286</v>
      </c>
      <c r="D163" s="526"/>
      <c r="E163" s="527"/>
      <c r="F163" s="312" t="s">
        <v>100</v>
      </c>
      <c r="G163" s="327">
        <v>9.1952641480228099</v>
      </c>
      <c r="H163" s="228">
        <v>80.48</v>
      </c>
      <c r="I163" s="259">
        <v>740.03485863287574</v>
      </c>
      <c r="J163" s="407">
        <v>2.6270018820390749E-3</v>
      </c>
      <c r="K163" s="259">
        <v>190.98589009003203</v>
      </c>
      <c r="L163" s="148">
        <v>1024.1199999999999</v>
      </c>
      <c r="M163" s="148">
        <v>4.7627417061740729E-2</v>
      </c>
      <c r="N163" s="77">
        <v>3.7857318325807028E-2</v>
      </c>
      <c r="O163" s="12"/>
    </row>
    <row r="164" spans="1:15" ht="30.75" customHeight="1">
      <c r="A164" s="452"/>
      <c r="B164" s="412" t="s">
        <v>107</v>
      </c>
      <c r="C164" s="466"/>
      <c r="D164" s="467"/>
      <c r="E164" s="468"/>
      <c r="F164" s="472" t="s">
        <v>109</v>
      </c>
      <c r="G164" s="328"/>
      <c r="H164" s="229"/>
      <c r="I164" s="228"/>
      <c r="J164" s="407"/>
      <c r="K164" s="228"/>
      <c r="L164" s="88"/>
      <c r="M164" s="88"/>
      <c r="N164" s="422"/>
      <c r="O164" s="12"/>
    </row>
    <row r="165" spans="1:15">
      <c r="A165" s="453"/>
      <c r="B165" s="391" t="s">
        <v>110</v>
      </c>
      <c r="C165" s="469" t="s">
        <v>108</v>
      </c>
      <c r="D165" s="470"/>
      <c r="E165" s="471"/>
      <c r="F165" s="456"/>
      <c r="G165" s="415"/>
      <c r="H165" s="329"/>
      <c r="I165" s="399"/>
      <c r="J165" s="400"/>
      <c r="K165" s="399"/>
      <c r="L165" s="401"/>
      <c r="M165" s="401"/>
      <c r="N165" s="423"/>
      <c r="O165" s="12"/>
    </row>
    <row r="166" spans="1:15">
      <c r="A166" s="453"/>
      <c r="B166" s="60" t="s">
        <v>220</v>
      </c>
      <c r="C166" s="469"/>
      <c r="D166" s="470"/>
      <c r="E166" s="471"/>
      <c r="F166" s="456"/>
      <c r="G166" s="415"/>
      <c r="H166" s="329"/>
      <c r="I166" s="399"/>
      <c r="J166" s="400"/>
      <c r="K166" s="399"/>
      <c r="L166" s="401"/>
      <c r="M166" s="401"/>
      <c r="N166" s="423"/>
      <c r="O166" s="12"/>
    </row>
    <row r="167" spans="1:15">
      <c r="A167" s="453"/>
      <c r="B167" s="152" t="s">
        <v>233</v>
      </c>
      <c r="C167" s="469"/>
      <c r="D167" s="470"/>
      <c r="E167" s="471"/>
      <c r="F167" s="456"/>
      <c r="G167" s="415">
        <v>1.5273135729930858</v>
      </c>
      <c r="H167" s="329">
        <v>229.2</v>
      </c>
      <c r="I167" s="399">
        <v>350.06027093001524</v>
      </c>
      <c r="J167" s="400">
        <v>1.2426563152161834E-3</v>
      </c>
      <c r="K167" s="399">
        <v>90.342463802632366</v>
      </c>
      <c r="L167" s="401">
        <v>484.44</v>
      </c>
      <c r="M167" s="401">
        <v>2.2529298891582134E-2</v>
      </c>
      <c r="N167" s="423">
        <v>1.7907728203909106E-2</v>
      </c>
      <c r="O167" s="12"/>
    </row>
    <row r="168" spans="1:15" hidden="1" outlineLevel="1">
      <c r="A168" s="453"/>
      <c r="B168" s="152" t="s">
        <v>234</v>
      </c>
      <c r="C168" s="469"/>
      <c r="D168" s="470"/>
      <c r="E168" s="471"/>
      <c r="F168" s="456"/>
      <c r="G168" s="415">
        <v>1.5273135729930858</v>
      </c>
      <c r="H168" s="329">
        <v>0</v>
      </c>
      <c r="I168" s="399">
        <v>0</v>
      </c>
      <c r="J168" s="400">
        <v>0</v>
      </c>
      <c r="K168" s="399">
        <v>0</v>
      </c>
      <c r="L168" s="401">
        <v>0</v>
      </c>
      <c r="M168" s="401">
        <v>0</v>
      </c>
      <c r="N168" s="423">
        <v>0</v>
      </c>
      <c r="O168" s="12"/>
    </row>
    <row r="169" spans="1:15" ht="15" customHeight="1" collapsed="1">
      <c r="A169" s="453"/>
      <c r="B169" s="391" t="s">
        <v>111</v>
      </c>
      <c r="C169" s="469" t="s">
        <v>112</v>
      </c>
      <c r="D169" s="470"/>
      <c r="E169" s="471"/>
      <c r="F169" s="456"/>
      <c r="G169" s="415"/>
      <c r="H169" s="329"/>
      <c r="I169" s="399"/>
      <c r="J169" s="400"/>
      <c r="K169" s="399"/>
      <c r="L169" s="401"/>
      <c r="M169" s="401"/>
      <c r="N169" s="423"/>
      <c r="O169" s="12"/>
    </row>
    <row r="170" spans="1:15">
      <c r="A170" s="151"/>
      <c r="B170" s="60" t="s">
        <v>220</v>
      </c>
      <c r="C170" s="469"/>
      <c r="D170" s="470"/>
      <c r="E170" s="471"/>
      <c r="F170" s="456"/>
      <c r="G170" s="415"/>
      <c r="H170" s="329"/>
      <c r="I170" s="399"/>
      <c r="J170" s="400"/>
      <c r="K170" s="399"/>
      <c r="L170" s="401"/>
      <c r="M170" s="401"/>
      <c r="N170" s="423"/>
      <c r="O170" s="12"/>
    </row>
    <row r="171" spans="1:15">
      <c r="A171" s="151"/>
      <c r="B171" s="152" t="s">
        <v>233</v>
      </c>
      <c r="C171" s="469"/>
      <c r="D171" s="470"/>
      <c r="E171" s="471"/>
      <c r="F171" s="456"/>
      <c r="G171" s="415">
        <v>6.7880603244137161</v>
      </c>
      <c r="H171" s="330">
        <v>229.2</v>
      </c>
      <c r="I171" s="406">
        <v>1555.8234263556237</v>
      </c>
      <c r="J171" s="408">
        <v>5.5229169565163723E-3</v>
      </c>
      <c r="K171" s="406">
        <v>401.52206134503285</v>
      </c>
      <c r="L171" s="410">
        <v>2153.08</v>
      </c>
      <c r="M171" s="410">
        <v>0.12</v>
      </c>
      <c r="N171" s="423">
        <v>7.9589903128484948E-2</v>
      </c>
      <c r="O171" s="12"/>
    </row>
    <row r="172" spans="1:15" hidden="1" outlineLevel="1">
      <c r="A172" s="151"/>
      <c r="B172" s="152" t="s">
        <v>234</v>
      </c>
      <c r="C172" s="478"/>
      <c r="D172" s="479"/>
      <c r="E172" s="480"/>
      <c r="F172" s="473"/>
      <c r="G172" s="415">
        <v>10.18209048662057</v>
      </c>
      <c r="H172" s="330">
        <v>0</v>
      </c>
      <c r="I172" s="406">
        <v>0</v>
      </c>
      <c r="J172" s="408">
        <v>0</v>
      </c>
      <c r="K172" s="406">
        <v>0</v>
      </c>
      <c r="L172" s="410">
        <v>0</v>
      </c>
      <c r="M172" s="410">
        <v>0</v>
      </c>
      <c r="N172" s="424">
        <v>0</v>
      </c>
      <c r="O172" s="12"/>
    </row>
    <row r="173" spans="1:15" ht="24" customHeight="1" collapsed="1">
      <c r="A173" s="61" t="s">
        <v>113</v>
      </c>
      <c r="B173" s="52" t="s">
        <v>114</v>
      </c>
      <c r="C173" s="522"/>
      <c r="D173" s="523"/>
      <c r="E173" s="524"/>
      <c r="F173" s="395"/>
      <c r="G173" s="332"/>
      <c r="H173" s="398"/>
      <c r="I173" s="398"/>
      <c r="J173" s="333"/>
      <c r="K173" s="398"/>
      <c r="L173" s="93"/>
      <c r="M173" s="93"/>
      <c r="N173" s="77"/>
      <c r="O173" s="12"/>
    </row>
    <row r="174" spans="1:15">
      <c r="A174" s="62"/>
      <c r="B174" s="63" t="s">
        <v>115</v>
      </c>
      <c r="C174" s="528"/>
      <c r="D174" s="529"/>
      <c r="E174" s="530"/>
      <c r="F174" s="334"/>
      <c r="G174" s="335"/>
      <c r="H174" s="11"/>
      <c r="I174" s="11"/>
      <c r="J174" s="336"/>
      <c r="K174" s="337"/>
      <c r="L174" s="94"/>
      <c r="M174" s="94"/>
      <c r="N174" s="164"/>
      <c r="O174" s="12"/>
    </row>
    <row r="175" spans="1:15" ht="15" customHeight="1">
      <c r="A175" s="28"/>
      <c r="B175" s="153" t="s">
        <v>116</v>
      </c>
      <c r="C175" s="460"/>
      <c r="D175" s="461"/>
      <c r="E175" s="521"/>
      <c r="F175" s="472" t="s">
        <v>117</v>
      </c>
      <c r="G175" s="332"/>
      <c r="H175" s="228"/>
      <c r="I175" s="338"/>
      <c r="J175" s="407"/>
      <c r="K175" s="339"/>
      <c r="L175" s="426"/>
      <c r="M175" s="95"/>
      <c r="N175" s="422"/>
      <c r="O175" s="12"/>
    </row>
    <row r="176" spans="1:15" ht="25.5">
      <c r="A176" s="384"/>
      <c r="B176" s="147" t="s">
        <v>118</v>
      </c>
      <c r="C176" s="463" t="s">
        <v>284</v>
      </c>
      <c r="D176" s="464"/>
      <c r="E176" s="465"/>
      <c r="F176" s="456"/>
      <c r="G176" s="437">
        <v>53.399407885387909</v>
      </c>
      <c r="H176" s="438">
        <v>180</v>
      </c>
      <c r="I176" s="399">
        <v>9611.8934193698242</v>
      </c>
      <c r="J176" s="400">
        <v>3.4120638788949324E-2</v>
      </c>
      <c r="K176" s="262">
        <v>2480.6074994091041</v>
      </c>
      <c r="L176" s="401">
        <v>13301.75</v>
      </c>
      <c r="M176" s="81">
        <v>0.68</v>
      </c>
      <c r="N176" s="423">
        <v>0.49170725492990708</v>
      </c>
      <c r="O176" s="12"/>
    </row>
    <row r="177" spans="1:15" ht="25.5">
      <c r="A177" s="384"/>
      <c r="B177" s="147" t="s">
        <v>119</v>
      </c>
      <c r="C177" s="463"/>
      <c r="D177" s="464"/>
      <c r="E177" s="465"/>
      <c r="F177" s="456"/>
      <c r="G177" s="437">
        <v>73.424185842408363</v>
      </c>
      <c r="H177" s="438">
        <v>0</v>
      </c>
      <c r="I177" s="399">
        <v>0</v>
      </c>
      <c r="J177" s="400">
        <v>0</v>
      </c>
      <c r="K177" s="262">
        <v>0</v>
      </c>
      <c r="L177" s="401">
        <v>0</v>
      </c>
      <c r="M177" s="81">
        <v>0</v>
      </c>
      <c r="N177" s="423">
        <v>0</v>
      </c>
      <c r="O177" s="12"/>
    </row>
    <row r="178" spans="1:15">
      <c r="A178" s="384"/>
      <c r="B178" s="154" t="s">
        <v>120</v>
      </c>
      <c r="C178" s="463"/>
      <c r="D178" s="464"/>
      <c r="E178" s="465"/>
      <c r="F178" s="456"/>
      <c r="G178" s="341">
        <v>86.774037813755342</v>
      </c>
      <c r="H178" s="438">
        <v>160</v>
      </c>
      <c r="I178" s="399">
        <v>13883.846050200855</v>
      </c>
      <c r="J178" s="408">
        <v>4.9285367139593458E-2</v>
      </c>
      <c r="K178" s="266">
        <v>3583.0997213687051</v>
      </c>
      <c r="L178" s="410">
        <v>19123.64</v>
      </c>
      <c r="M178" s="83">
        <v>0.98</v>
      </c>
      <c r="N178" s="424">
        <v>0.71024381267653236</v>
      </c>
      <c r="O178" s="12"/>
    </row>
    <row r="179" spans="1:15" ht="26.25" customHeight="1">
      <c r="A179" s="384"/>
      <c r="B179" s="25" t="s">
        <v>269</v>
      </c>
      <c r="C179" s="517"/>
      <c r="D179" s="518"/>
      <c r="E179" s="519"/>
      <c r="F179" s="472" t="s">
        <v>122</v>
      </c>
      <c r="G179" s="342">
        <v>51.39693008968586</v>
      </c>
      <c r="H179" s="343">
        <v>60</v>
      </c>
      <c r="I179" s="226">
        <v>3083.8158053811517</v>
      </c>
      <c r="J179" s="227">
        <v>1.0947038278121239E-2</v>
      </c>
      <c r="K179" s="226">
        <v>795.86157272708738</v>
      </c>
      <c r="L179" s="76">
        <v>4267.6499999999996</v>
      </c>
      <c r="M179" s="76">
        <v>0.22</v>
      </c>
      <c r="N179" s="423">
        <v>0.15775607762334518</v>
      </c>
      <c r="O179" s="12"/>
    </row>
    <row r="180" spans="1:15" ht="29.25" customHeight="1">
      <c r="A180" s="384"/>
      <c r="B180" s="25" t="s">
        <v>121</v>
      </c>
      <c r="C180" s="460" t="s">
        <v>287</v>
      </c>
      <c r="D180" s="461"/>
      <c r="E180" s="462"/>
      <c r="F180" s="456"/>
      <c r="G180" s="342">
        <v>8.8164533374187357</v>
      </c>
      <c r="H180" s="343">
        <v>60</v>
      </c>
      <c r="I180" s="226">
        <v>528.98720024512409</v>
      </c>
      <c r="J180" s="227">
        <v>1.8778174492830402E-3</v>
      </c>
      <c r="K180" s="226">
        <v>136.51936811691274</v>
      </c>
      <c r="L180" s="76">
        <v>732.06</v>
      </c>
      <c r="M180" s="76">
        <v>3.4044739531514066E-2</v>
      </c>
      <c r="N180" s="422">
        <v>2.7060937192813796E-2</v>
      </c>
      <c r="O180" s="12"/>
    </row>
    <row r="181" spans="1:15" ht="29.25" hidden="1" customHeight="1" outlineLevel="1">
      <c r="A181" s="384"/>
      <c r="B181" s="25" t="s">
        <v>257</v>
      </c>
      <c r="C181" s="460" t="s">
        <v>258</v>
      </c>
      <c r="D181" s="461"/>
      <c r="E181" s="462"/>
      <c r="F181" s="506"/>
      <c r="G181" s="342">
        <v>5.1928661481764928</v>
      </c>
      <c r="H181" s="413"/>
      <c r="I181" s="226">
        <v>0</v>
      </c>
      <c r="J181" s="227">
        <v>0</v>
      </c>
      <c r="K181" s="226">
        <v>0</v>
      </c>
      <c r="L181" s="76">
        <v>0</v>
      </c>
      <c r="M181" s="76">
        <v>0</v>
      </c>
      <c r="N181" s="422">
        <v>0</v>
      </c>
      <c r="O181" s="12"/>
    </row>
    <row r="182" spans="1:15" ht="29.25" hidden="1" customHeight="1" outlineLevel="1" collapsed="1">
      <c r="A182" s="384"/>
      <c r="B182" s="25" t="s">
        <v>259</v>
      </c>
      <c r="C182" s="460" t="s">
        <v>9</v>
      </c>
      <c r="D182" s="461"/>
      <c r="E182" s="462"/>
      <c r="F182" s="404" t="s">
        <v>260</v>
      </c>
      <c r="G182" s="342">
        <v>314.27395396017931</v>
      </c>
      <c r="H182" s="413"/>
      <c r="I182" s="226">
        <v>0</v>
      </c>
      <c r="J182" s="227">
        <v>0</v>
      </c>
      <c r="K182" s="226">
        <v>0</v>
      </c>
      <c r="L182" s="76">
        <v>0</v>
      </c>
      <c r="M182" s="76">
        <v>0</v>
      </c>
      <c r="N182" s="422">
        <v>0</v>
      </c>
      <c r="O182" s="12"/>
    </row>
    <row r="183" spans="1:15" ht="29.25" hidden="1" customHeight="1" outlineLevel="1">
      <c r="A183" s="384"/>
      <c r="B183" s="25" t="s">
        <v>261</v>
      </c>
      <c r="C183" s="460" t="s">
        <v>42</v>
      </c>
      <c r="D183" s="461"/>
      <c r="E183" s="462"/>
      <c r="F183" s="404" t="s">
        <v>137</v>
      </c>
      <c r="G183" s="342">
        <v>299.71172758958522</v>
      </c>
      <c r="H183" s="413"/>
      <c r="I183" s="226">
        <v>0</v>
      </c>
      <c r="J183" s="227">
        <v>0</v>
      </c>
      <c r="K183" s="226">
        <v>0</v>
      </c>
      <c r="L183" s="76">
        <v>0</v>
      </c>
      <c r="M183" s="76">
        <v>0</v>
      </c>
      <c r="N183" s="422">
        <v>0</v>
      </c>
      <c r="O183" s="12"/>
    </row>
    <row r="184" spans="1:15" collapsed="1">
      <c r="A184" s="384"/>
      <c r="B184" s="168" t="s">
        <v>123</v>
      </c>
      <c r="C184" s="466" t="s">
        <v>19</v>
      </c>
      <c r="D184" s="531"/>
      <c r="E184" s="532"/>
      <c r="F184" s="312" t="s">
        <v>183</v>
      </c>
      <c r="G184" s="344">
        <v>159.09516385344648</v>
      </c>
      <c r="H184" s="413">
        <v>12</v>
      </c>
      <c r="I184" s="405">
        <v>1909.1419662413577</v>
      </c>
      <c r="J184" s="227">
        <v>6.7771395899660983E-3</v>
      </c>
      <c r="K184" s="226">
        <v>492.70540904577001</v>
      </c>
      <c r="L184" s="76">
        <v>2642.03</v>
      </c>
      <c r="M184" s="76">
        <v>0.14000000000000001</v>
      </c>
      <c r="N184" s="422">
        <v>9.766431175779404E-2</v>
      </c>
      <c r="O184" s="12"/>
    </row>
    <row r="185" spans="1:15">
      <c r="A185" s="384"/>
      <c r="B185" s="168" t="s">
        <v>124</v>
      </c>
      <c r="C185" s="469"/>
      <c r="D185" s="470"/>
      <c r="E185" s="471"/>
      <c r="F185" s="312" t="s">
        <v>184</v>
      </c>
      <c r="G185" s="344">
        <v>38.182839324827157</v>
      </c>
      <c r="H185" s="343">
        <v>3.6</v>
      </c>
      <c r="I185" s="405">
        <v>137.45822156937777</v>
      </c>
      <c r="J185" s="227">
        <v>4.8795405047755911E-4</v>
      </c>
      <c r="K185" s="226">
        <v>35.474789451295443</v>
      </c>
      <c r="L185" s="76">
        <v>190.23</v>
      </c>
      <c r="M185" s="76">
        <v>8.8465833343908951E-3</v>
      </c>
      <c r="N185" s="422">
        <v>7.0318304465611702E-3</v>
      </c>
      <c r="O185" s="12"/>
    </row>
    <row r="186" spans="1:15" hidden="1" outlineLevel="1">
      <c r="A186" s="384"/>
      <c r="B186" s="168" t="s">
        <v>254</v>
      </c>
      <c r="C186" s="469"/>
      <c r="D186" s="470"/>
      <c r="E186" s="471"/>
      <c r="F186" s="312" t="s">
        <v>183</v>
      </c>
      <c r="G186" s="344">
        <v>8329.2225653001315</v>
      </c>
      <c r="H186" s="343"/>
      <c r="I186" s="405">
        <v>0</v>
      </c>
      <c r="J186" s="227">
        <v>0</v>
      </c>
      <c r="K186" s="226">
        <v>0</v>
      </c>
      <c r="L186" s="76">
        <v>0</v>
      </c>
      <c r="M186" s="76">
        <v>0</v>
      </c>
      <c r="N186" s="422">
        <v>0</v>
      </c>
      <c r="O186" s="12"/>
    </row>
    <row r="187" spans="1:15" collapsed="1">
      <c r="A187" s="64"/>
      <c r="B187" s="65" t="s">
        <v>125</v>
      </c>
      <c r="C187" s="460"/>
      <c r="D187" s="520"/>
      <c r="E187" s="521"/>
      <c r="F187" s="312"/>
      <c r="G187" s="345"/>
      <c r="H187" s="11"/>
      <c r="I187" s="346"/>
      <c r="J187" s="227"/>
      <c r="K187" s="346"/>
      <c r="L187" s="35"/>
      <c r="M187" s="35"/>
      <c r="N187" s="91"/>
      <c r="O187" s="12"/>
    </row>
    <row r="188" spans="1:15" ht="38.25" customHeight="1">
      <c r="A188" s="485"/>
      <c r="B188" s="651" t="s">
        <v>126</v>
      </c>
      <c r="C188" s="466" t="s">
        <v>129</v>
      </c>
      <c r="D188" s="481"/>
      <c r="E188" s="468"/>
      <c r="F188" s="459" t="s">
        <v>117</v>
      </c>
      <c r="G188" s="550">
        <v>99.540540850973017</v>
      </c>
      <c r="H188" s="552">
        <v>180</v>
      </c>
      <c r="I188" s="507">
        <v>17917.297353175141</v>
      </c>
      <c r="J188" s="509">
        <v>6.360345505183182E-2</v>
      </c>
      <c r="K188" s="507">
        <v>4624.0402638945507</v>
      </c>
      <c r="L188" s="511">
        <v>24895.47</v>
      </c>
      <c r="M188" s="511">
        <v>1.28</v>
      </c>
      <c r="N188" s="592">
        <v>0.91657956584689693</v>
      </c>
      <c r="O188" s="12"/>
    </row>
    <row r="189" spans="1:15" ht="39.75" customHeight="1">
      <c r="A189" s="650"/>
      <c r="B189" s="652"/>
      <c r="C189" s="474" t="s">
        <v>127</v>
      </c>
      <c r="D189" s="470"/>
      <c r="E189" s="471"/>
      <c r="F189" s="459"/>
      <c r="G189" s="654"/>
      <c r="H189" s="655"/>
      <c r="I189" s="501"/>
      <c r="J189" s="502"/>
      <c r="K189" s="501"/>
      <c r="L189" s="503"/>
      <c r="M189" s="503"/>
      <c r="N189" s="593"/>
      <c r="O189" s="12"/>
    </row>
    <row r="190" spans="1:15" ht="38.25" customHeight="1">
      <c r="A190" s="486"/>
      <c r="B190" s="653"/>
      <c r="C190" s="482" t="s">
        <v>272</v>
      </c>
      <c r="D190" s="483"/>
      <c r="E190" s="484"/>
      <c r="F190" s="459"/>
      <c r="G190" s="551"/>
      <c r="H190" s="553"/>
      <c r="I190" s="508"/>
      <c r="J190" s="510"/>
      <c r="K190" s="508"/>
      <c r="L190" s="512"/>
      <c r="M190" s="512"/>
      <c r="N190" s="594"/>
      <c r="O190" s="12"/>
    </row>
    <row r="191" spans="1:15" ht="38.25" customHeight="1">
      <c r="A191" s="485"/>
      <c r="B191" s="548" t="s">
        <v>128</v>
      </c>
      <c r="C191" s="474" t="s">
        <v>129</v>
      </c>
      <c r="D191" s="470"/>
      <c r="E191" s="471"/>
      <c r="F191" s="456"/>
      <c r="G191" s="550">
        <v>128.7610192787227</v>
      </c>
      <c r="H191" s="552">
        <v>0</v>
      </c>
      <c r="I191" s="507">
        <v>0</v>
      </c>
      <c r="J191" s="509">
        <v>0</v>
      </c>
      <c r="K191" s="507">
        <v>0</v>
      </c>
      <c r="L191" s="511">
        <v>0</v>
      </c>
      <c r="M191" s="511">
        <v>0</v>
      </c>
      <c r="N191" s="592">
        <v>0</v>
      </c>
      <c r="O191" s="12"/>
    </row>
    <row r="192" spans="1:15" ht="38.25" customHeight="1">
      <c r="A192" s="486"/>
      <c r="B192" s="549"/>
      <c r="C192" s="478" t="s">
        <v>272</v>
      </c>
      <c r="D192" s="479"/>
      <c r="E192" s="480"/>
      <c r="F192" s="456"/>
      <c r="G192" s="551"/>
      <c r="H192" s="553"/>
      <c r="I192" s="508"/>
      <c r="J192" s="510"/>
      <c r="K192" s="508"/>
      <c r="L192" s="512"/>
      <c r="M192" s="512"/>
      <c r="N192" s="594"/>
      <c r="O192" s="12"/>
    </row>
    <row r="193" spans="1:17" ht="38.25" customHeight="1">
      <c r="A193" s="485"/>
      <c r="B193" s="548" t="s">
        <v>130</v>
      </c>
      <c r="C193" s="466" t="s">
        <v>129</v>
      </c>
      <c r="D193" s="467"/>
      <c r="E193" s="532"/>
      <c r="F193" s="456"/>
      <c r="G193" s="550">
        <v>11.588491735085043</v>
      </c>
      <c r="H193" s="552">
        <v>160</v>
      </c>
      <c r="I193" s="507">
        <v>1854.1586776136069</v>
      </c>
      <c r="J193" s="509">
        <v>6.5819579697750756E-3</v>
      </c>
      <c r="K193" s="507">
        <v>478.51549326525191</v>
      </c>
      <c r="L193" s="511">
        <v>2565.94</v>
      </c>
      <c r="M193" s="511">
        <v>0.14000000000000001</v>
      </c>
      <c r="N193" s="592">
        <v>9.4851579579169579E-2</v>
      </c>
      <c r="O193" s="12"/>
    </row>
    <row r="194" spans="1:17" ht="38.25" customHeight="1">
      <c r="A194" s="486"/>
      <c r="B194" s="549"/>
      <c r="C194" s="478" t="s">
        <v>272</v>
      </c>
      <c r="D194" s="479"/>
      <c r="E194" s="480"/>
      <c r="F194" s="456"/>
      <c r="G194" s="551"/>
      <c r="H194" s="553"/>
      <c r="I194" s="508"/>
      <c r="J194" s="510"/>
      <c r="K194" s="508"/>
      <c r="L194" s="512"/>
      <c r="M194" s="512"/>
      <c r="N194" s="594"/>
      <c r="O194" s="12"/>
    </row>
    <row r="195" spans="1:17" ht="25.5">
      <c r="A195" s="68"/>
      <c r="B195" s="391" t="s">
        <v>131</v>
      </c>
      <c r="C195" s="478" t="s">
        <v>19</v>
      </c>
      <c r="D195" s="479"/>
      <c r="E195" s="480"/>
      <c r="F195" s="473"/>
      <c r="G195" s="347">
        <v>25.07886960533504</v>
      </c>
      <c r="H195" s="414">
        <v>180</v>
      </c>
      <c r="I195" s="267">
        <v>4514.1965289603068</v>
      </c>
      <c r="J195" s="256">
        <v>1.6024654297205242E-2</v>
      </c>
      <c r="K195" s="267">
        <v>1165.0097722660396</v>
      </c>
      <c r="L195" s="96">
        <v>6247.13</v>
      </c>
      <c r="M195" s="96">
        <v>0.32</v>
      </c>
      <c r="N195" s="97">
        <v>0.23092881772868359</v>
      </c>
      <c r="O195" s="12"/>
    </row>
    <row r="196" spans="1:17">
      <c r="A196" s="64"/>
      <c r="B196" s="69" t="s">
        <v>132</v>
      </c>
      <c r="C196" s="487"/>
      <c r="D196" s="488"/>
      <c r="E196" s="489"/>
      <c r="F196" s="312"/>
      <c r="G196" s="345"/>
      <c r="H196" s="228"/>
      <c r="I196" s="338"/>
      <c r="J196" s="407"/>
      <c r="K196" s="405"/>
      <c r="L196" s="426"/>
      <c r="M196" s="426"/>
      <c r="N196" s="88"/>
      <c r="O196" s="12"/>
    </row>
    <row r="197" spans="1:17" ht="33.75" hidden="1" collapsed="1">
      <c r="A197" s="411"/>
      <c r="B197" s="24" t="s">
        <v>134</v>
      </c>
      <c r="C197" s="487" t="s">
        <v>265</v>
      </c>
      <c r="D197" s="488"/>
      <c r="E197" s="489"/>
      <c r="F197" s="312" t="s">
        <v>135</v>
      </c>
      <c r="G197" s="342"/>
      <c r="H197" s="343"/>
      <c r="I197" s="226">
        <v>0</v>
      </c>
      <c r="J197" s="227">
        <v>0</v>
      </c>
      <c r="K197" s="226">
        <v>0</v>
      </c>
      <c r="L197" s="76">
        <v>0</v>
      </c>
      <c r="M197" s="76">
        <v>0</v>
      </c>
      <c r="N197" s="77">
        <v>0</v>
      </c>
      <c r="O197" s="12"/>
    </row>
    <row r="198" spans="1:17" hidden="1" outlineLevel="1">
      <c r="A198" s="411"/>
      <c r="B198" s="24" t="s">
        <v>136</v>
      </c>
      <c r="C198" s="487" t="s">
        <v>262</v>
      </c>
      <c r="D198" s="488"/>
      <c r="E198" s="489"/>
      <c r="F198" s="312" t="s">
        <v>137</v>
      </c>
      <c r="G198" s="342">
        <v>1006.5420699794713</v>
      </c>
      <c r="H198" s="343"/>
      <c r="I198" s="226">
        <v>0</v>
      </c>
      <c r="J198" s="227">
        <v>0</v>
      </c>
      <c r="K198" s="226">
        <v>0</v>
      </c>
      <c r="L198" s="76">
        <v>0</v>
      </c>
      <c r="M198" s="76">
        <v>0</v>
      </c>
      <c r="N198" s="77">
        <v>0</v>
      </c>
      <c r="O198" s="12"/>
    </row>
    <row r="199" spans="1:17" ht="50.25" customHeight="1" collapsed="1">
      <c r="A199" s="393"/>
      <c r="B199" s="28" t="s">
        <v>138</v>
      </c>
      <c r="C199" s="487" t="s">
        <v>284</v>
      </c>
      <c r="D199" s="488"/>
      <c r="E199" s="489"/>
      <c r="F199" s="312" t="s">
        <v>139</v>
      </c>
      <c r="G199" s="342">
        <v>241.44837636812488</v>
      </c>
      <c r="H199" s="11">
        <v>4.5</v>
      </c>
      <c r="I199" s="226">
        <v>1086.517693656562</v>
      </c>
      <c r="J199" s="227">
        <v>3.8569588889062409E-3</v>
      </c>
      <c r="K199" s="226">
        <v>280.40510038258992</v>
      </c>
      <c r="L199" s="409">
        <v>1503.62</v>
      </c>
      <c r="M199" s="409">
        <v>0.09</v>
      </c>
      <c r="N199" s="422">
        <v>5.5582038758776452E-2</v>
      </c>
      <c r="O199" s="12"/>
    </row>
    <row r="200" spans="1:17" ht="38.25" customHeight="1">
      <c r="A200" s="177" t="s">
        <v>140</v>
      </c>
      <c r="B200" s="178" t="s">
        <v>274</v>
      </c>
      <c r="C200" s="516" t="s">
        <v>141</v>
      </c>
      <c r="D200" s="516"/>
      <c r="E200" s="516"/>
      <c r="F200" s="312" t="s">
        <v>133</v>
      </c>
      <c r="G200" s="349">
        <v>11.766432921345137</v>
      </c>
      <c r="H200" s="249">
        <v>1629</v>
      </c>
      <c r="I200" s="226">
        <v>19167.519228871228</v>
      </c>
      <c r="J200" s="227">
        <v>6.8041536828800347E-2</v>
      </c>
      <c r="K200" s="226">
        <v>4946.6936294143234</v>
      </c>
      <c r="L200" s="76">
        <v>26525.63</v>
      </c>
      <c r="M200" s="76">
        <v>1.36</v>
      </c>
      <c r="N200" s="77">
        <v>0.98053607677876142</v>
      </c>
      <c r="O200" s="12"/>
    </row>
    <row r="201" spans="1:17" ht="33.75" customHeight="1">
      <c r="A201" s="156" t="s">
        <v>142</v>
      </c>
      <c r="B201" s="155" t="s">
        <v>143</v>
      </c>
      <c r="C201" s="475" t="s">
        <v>267</v>
      </c>
      <c r="D201" s="476"/>
      <c r="E201" s="477"/>
      <c r="F201" s="312" t="s">
        <v>268</v>
      </c>
      <c r="G201" s="349">
        <v>0.7230782012020055</v>
      </c>
      <c r="H201" s="249">
        <v>804.8</v>
      </c>
      <c r="I201" s="420">
        <v>581.93333632737404</v>
      </c>
      <c r="J201" s="435">
        <v>2.0657675134080175E-3</v>
      </c>
      <c r="K201" s="420">
        <v>150.18354191701872</v>
      </c>
      <c r="L201" s="436">
        <v>805.33</v>
      </c>
      <c r="M201" s="436">
        <v>3.7452265103560096E-2</v>
      </c>
      <c r="N201" s="424">
        <v>2.9769456534037963E-2</v>
      </c>
      <c r="O201" s="12"/>
    </row>
    <row r="202" spans="1:17" ht="33" customHeight="1">
      <c r="A202" s="56" t="s">
        <v>144</v>
      </c>
      <c r="B202" s="70" t="s">
        <v>145</v>
      </c>
      <c r="C202" s="487" t="s">
        <v>281</v>
      </c>
      <c r="D202" s="488"/>
      <c r="E202" s="489"/>
      <c r="F202" s="312" t="s">
        <v>268</v>
      </c>
      <c r="G202" s="349">
        <v>3.2278749920300522</v>
      </c>
      <c r="H202" s="397">
        <v>804.8</v>
      </c>
      <c r="I202" s="226">
        <v>2597.7937935857858</v>
      </c>
      <c r="J202" s="227">
        <v>9.2217401724920805E-3</v>
      </c>
      <c r="K202" s="226">
        <v>670.43052654966027</v>
      </c>
      <c r="L202" s="76">
        <v>3595.05</v>
      </c>
      <c r="M202" s="76">
        <v>0.19</v>
      </c>
      <c r="N202" s="77">
        <v>0.13289307313207416</v>
      </c>
      <c r="O202" s="12"/>
      <c r="Q202" s="12"/>
    </row>
    <row r="203" spans="1:17" ht="22.5" hidden="1" outlineLevel="1">
      <c r="A203" s="56" t="s">
        <v>146</v>
      </c>
      <c r="B203" s="71" t="s">
        <v>147</v>
      </c>
      <c r="C203" s="487" t="s">
        <v>19</v>
      </c>
      <c r="D203" s="488"/>
      <c r="E203" s="489"/>
      <c r="F203" s="312" t="s">
        <v>133</v>
      </c>
      <c r="G203" s="342">
        <v>6.4506564164393776</v>
      </c>
      <c r="H203" s="249"/>
      <c r="I203" s="226">
        <v>0</v>
      </c>
      <c r="J203" s="227">
        <v>0</v>
      </c>
      <c r="K203" s="226">
        <v>0</v>
      </c>
      <c r="L203" s="76">
        <v>0</v>
      </c>
      <c r="M203" s="76">
        <v>0</v>
      </c>
      <c r="N203" s="77">
        <v>0</v>
      </c>
    </row>
    <row r="204" spans="1:17" collapsed="1">
      <c r="A204" s="201"/>
      <c r="B204" s="202" t="s">
        <v>170</v>
      </c>
      <c r="C204" s="572"/>
      <c r="D204" s="573"/>
      <c r="E204" s="574"/>
      <c r="F204" s="396"/>
      <c r="G204" s="342"/>
      <c r="H204" s="249"/>
      <c r="I204" s="351">
        <v>281703.20839605253</v>
      </c>
      <c r="J204" s="352">
        <v>1</v>
      </c>
      <c r="K204" s="351">
        <v>72701.086130090291</v>
      </c>
      <c r="L204" s="445">
        <f>SUM(L18+L19+L23+L26+L28+L29+L30+L31+L32+L33+L43+L50+L56+L59+L66+L77+L78+L79+L81+L95+L103+L109+L113+L114+L116+L122+L130+L131+L139+L145+L147+L150+L154+L162+L163+L167+L171+L176+L178+L179+L180+L184+L185+L188+L193+L195+L199+L200+L201+L202)</f>
        <v>389854.75000000006</v>
      </c>
      <c r="M204" s="445">
        <f>SUM(M18+M19+M23+M26+M28+M29+M30+M31+M32+M33+M43+M50+M56+M59+M66+M77+M78+M79+M81+M95+M103+M109+M113+M114+M116+M122+M130+M131+M139+M145+M147+M150+M154+M162+M163+M167+M171+M176+M178+M179+M180+M184+M185+M188+M193+M195+M199+M200+M201+M202)</f>
        <v>19.943311142088344</v>
      </c>
      <c r="N204" s="126">
        <v>14.410845528752432</v>
      </c>
    </row>
    <row r="205" spans="1:17" hidden="1" outlineLevel="2">
      <c r="A205" s="13"/>
      <c r="B205" s="14" t="s">
        <v>187</v>
      </c>
      <c r="C205" s="15"/>
      <c r="D205" s="15"/>
      <c r="E205" s="15"/>
      <c r="F205" s="353"/>
      <c r="G205" s="353"/>
      <c r="H205" s="353"/>
      <c r="I205" s="353"/>
      <c r="J205" s="354"/>
      <c r="K205" s="354"/>
      <c r="L205" s="124">
        <v>354404.29452614282</v>
      </c>
      <c r="M205" s="16">
        <v>18.129951633217864</v>
      </c>
      <c r="N205" s="77"/>
    </row>
    <row r="206" spans="1:17" ht="18.75" customHeight="1" collapsed="1">
      <c r="A206" s="72"/>
      <c r="B206" s="73"/>
      <c r="C206" s="446"/>
      <c r="D206" s="447"/>
      <c r="E206" s="447"/>
      <c r="F206" s="447"/>
      <c r="G206" s="448"/>
      <c r="H206" s="27"/>
      <c r="I206" s="35"/>
      <c r="J206" s="35"/>
      <c r="K206" s="125"/>
      <c r="L206" s="125"/>
      <c r="M206" s="35"/>
      <c r="N206" s="91"/>
      <c r="O206" s="165"/>
    </row>
    <row r="207" spans="1:17" ht="84.75" customHeight="1">
      <c r="A207" s="563" t="s">
        <v>214</v>
      </c>
      <c r="B207" s="203" t="s">
        <v>270</v>
      </c>
      <c r="C207" s="671"/>
      <c r="D207" s="672"/>
      <c r="E207" s="673"/>
      <c r="F207" s="355"/>
      <c r="G207" s="355"/>
      <c r="H207" s="11"/>
      <c r="I207" s="123">
        <v>72701.086130090276</v>
      </c>
      <c r="J207" s="122"/>
      <c r="K207" s="122"/>
      <c r="L207" s="204">
        <f>SUM(L208:L210)</f>
        <v>79971.187999999995</v>
      </c>
      <c r="M207" s="123">
        <f>SUM(M208:M210)</f>
        <v>4.09</v>
      </c>
      <c r="N207" s="91"/>
    </row>
    <row r="208" spans="1:17" ht="33.75" customHeight="1">
      <c r="A208" s="564"/>
      <c r="B208" s="99" t="s">
        <v>149</v>
      </c>
      <c r="C208" s="446" t="s">
        <v>82</v>
      </c>
      <c r="D208" s="447"/>
      <c r="E208" s="448"/>
      <c r="F208" s="100" t="s">
        <v>150</v>
      </c>
      <c r="G208" s="101">
        <v>28.079640820111614</v>
      </c>
      <c r="H208" s="98">
        <v>1629</v>
      </c>
      <c r="I208" s="76">
        <v>45741.734895961818</v>
      </c>
      <c r="J208" s="76"/>
      <c r="K208" s="76"/>
      <c r="L208" s="76">
        <v>50315.902999999998</v>
      </c>
      <c r="M208" s="76">
        <v>2.58</v>
      </c>
      <c r="N208" s="77">
        <v>2.3399700683426343</v>
      </c>
    </row>
    <row r="209" spans="1:14" ht="33.75" customHeight="1">
      <c r="A209" s="565"/>
      <c r="B209" s="99" t="s">
        <v>285</v>
      </c>
      <c r="C209" s="446" t="s">
        <v>82</v>
      </c>
      <c r="D209" s="447"/>
      <c r="E209" s="448"/>
      <c r="F209" s="100" t="s">
        <v>150</v>
      </c>
      <c r="G209" s="101">
        <v>6.4506564164393776</v>
      </c>
      <c r="H209" s="98">
        <v>1629</v>
      </c>
      <c r="I209" s="76">
        <v>10508.119302379746</v>
      </c>
      <c r="J209" s="76"/>
      <c r="K209" s="76"/>
      <c r="L209" s="76">
        <v>11558.932000000001</v>
      </c>
      <c r="M209" s="76">
        <v>0.59</v>
      </c>
      <c r="N209" s="77"/>
    </row>
    <row r="210" spans="1:14" ht="40.5" customHeight="1">
      <c r="A210" s="566"/>
      <c r="B210" s="99" t="s">
        <v>151</v>
      </c>
      <c r="C210" s="446" t="s">
        <v>82</v>
      </c>
      <c r="D210" s="447"/>
      <c r="E210" s="448"/>
      <c r="F210" s="102" t="s">
        <v>150</v>
      </c>
      <c r="G210" s="101">
        <v>10.098976017034202</v>
      </c>
      <c r="H210" s="98">
        <v>1629</v>
      </c>
      <c r="I210" s="76">
        <v>16451.231931748716</v>
      </c>
      <c r="J210" s="76"/>
      <c r="K210" s="76"/>
      <c r="L210" s="76">
        <v>18096.352999999999</v>
      </c>
      <c r="M210" s="76">
        <v>0.92</v>
      </c>
      <c r="N210" s="77">
        <v>0.84158133475285013</v>
      </c>
    </row>
    <row r="211" spans="1:14" hidden="1" outlineLevel="1"/>
    <row r="212" spans="1:14" ht="36" hidden="1" customHeight="1" outlineLevel="1">
      <c r="A212" s="103"/>
      <c r="B212" s="104" t="s">
        <v>185</v>
      </c>
      <c r="C212" s="105" t="s">
        <v>291</v>
      </c>
      <c r="D212" s="670" t="s">
        <v>250</v>
      </c>
      <c r="E212" s="670"/>
      <c r="F212" s="106">
        <v>140</v>
      </c>
      <c r="G212" s="105"/>
      <c r="H212" s="105"/>
      <c r="I212" s="107"/>
      <c r="J212" s="108"/>
      <c r="K212" s="108"/>
      <c r="L212" s="106">
        <v>140</v>
      </c>
      <c r="M212" s="105"/>
      <c r="N212" s="12"/>
    </row>
    <row r="213" spans="1:14" hidden="1" outlineLevel="1">
      <c r="A213" s="439"/>
      <c r="B213" s="665" t="s">
        <v>154</v>
      </c>
      <c r="C213" s="665"/>
      <c r="D213" s="665"/>
      <c r="E213" s="665"/>
      <c r="F213" s="665"/>
      <c r="G213" s="665"/>
      <c r="H213" s="109">
        <v>1629</v>
      </c>
      <c r="I213" s="110"/>
      <c r="J213" s="111"/>
      <c r="K213" s="111"/>
      <c r="L213" s="674">
        <v>1629</v>
      </c>
      <c r="M213" s="674"/>
    </row>
    <row r="214" spans="1:14" hidden="1" outlineLevel="1">
      <c r="A214" s="439"/>
      <c r="B214" s="666" t="s">
        <v>155</v>
      </c>
      <c r="C214" s="666"/>
      <c r="D214" s="666"/>
      <c r="E214" s="666"/>
      <c r="F214" s="666"/>
      <c r="G214" s="666"/>
      <c r="H214" s="112">
        <v>1629</v>
      </c>
      <c r="I214" s="113"/>
      <c r="J214" s="114"/>
      <c r="K214" s="114"/>
      <c r="L214" s="675">
        <v>1629</v>
      </c>
      <c r="M214" s="675"/>
    </row>
    <row r="215" spans="1:14" s="160" customFormat="1" ht="38.25" hidden="1" outlineLevel="2">
      <c r="A215" s="157"/>
      <c r="B215" s="158"/>
      <c r="C215" s="158" t="s">
        <v>253</v>
      </c>
      <c r="D215" s="158">
        <v>28</v>
      </c>
      <c r="E215" s="158" t="s">
        <v>252</v>
      </c>
      <c r="F215" s="440"/>
      <c r="G215" s="440"/>
      <c r="H215" s="357"/>
      <c r="I215" s="358"/>
      <c r="J215" s="114"/>
      <c r="K215" s="114"/>
      <c r="L215" s="159"/>
      <c r="M215" s="159"/>
    </row>
    <row r="216" spans="1:14" ht="89.25" hidden="1" customHeight="1" outlineLevel="1">
      <c r="A216" s="17" t="s">
        <v>0</v>
      </c>
      <c r="B216" s="667" t="s">
        <v>156</v>
      </c>
      <c r="C216" s="668"/>
      <c r="D216" s="668"/>
      <c r="E216" s="668"/>
      <c r="F216" s="668"/>
      <c r="G216" s="669"/>
      <c r="H216" s="115"/>
      <c r="I216" s="18"/>
      <c r="J216" s="116"/>
      <c r="K216" s="116"/>
      <c r="L216" s="115" t="s">
        <v>157</v>
      </c>
      <c r="M216" s="115" t="s">
        <v>158</v>
      </c>
    </row>
    <row r="217" spans="1:14" ht="27.75" hidden="1" customHeight="1" outlineLevel="1">
      <c r="A217" s="19">
        <v>1</v>
      </c>
      <c r="B217" s="656" t="s">
        <v>163</v>
      </c>
      <c r="C217" s="657"/>
      <c r="D217" s="657"/>
      <c r="E217" s="657"/>
      <c r="F217" s="657"/>
      <c r="G217" s="658"/>
      <c r="H217" s="117"/>
      <c r="I217" s="20"/>
      <c r="J217" s="118"/>
      <c r="K217" s="118"/>
      <c r="L217" s="117">
        <v>281703.20839605253</v>
      </c>
      <c r="M217" s="20">
        <v>14.410845528752432</v>
      </c>
    </row>
    <row r="218" spans="1:14" ht="24" hidden="1" customHeight="1" outlineLevel="1">
      <c r="A218" s="19">
        <v>2</v>
      </c>
      <c r="B218" s="656" t="s">
        <v>159</v>
      </c>
      <c r="C218" s="657"/>
      <c r="D218" s="657"/>
      <c r="E218" s="657"/>
      <c r="F218" s="657"/>
      <c r="G218" s="658"/>
      <c r="H218" s="117"/>
      <c r="I218" s="20"/>
      <c r="J218" s="118"/>
      <c r="K218" s="118"/>
      <c r="L218" s="117">
        <v>0</v>
      </c>
      <c r="M218" s="20">
        <v>0</v>
      </c>
    </row>
    <row r="219" spans="1:14" hidden="1" outlineLevel="1">
      <c r="A219" s="19">
        <v>3</v>
      </c>
      <c r="B219" s="656" t="s">
        <v>160</v>
      </c>
      <c r="C219" s="657"/>
      <c r="D219" s="657"/>
      <c r="E219" s="657"/>
      <c r="F219" s="657"/>
      <c r="G219" s="658"/>
      <c r="H219" s="117"/>
      <c r="I219" s="20"/>
      <c r="J219" s="118"/>
      <c r="K219" s="118"/>
      <c r="L219" s="117">
        <v>72701.086130090276</v>
      </c>
      <c r="M219" s="20">
        <v>3.7191061044654323</v>
      </c>
    </row>
    <row r="220" spans="1:14" hidden="1" outlineLevel="1">
      <c r="A220" s="19"/>
      <c r="B220" s="659" t="s">
        <v>161</v>
      </c>
      <c r="C220" s="660"/>
      <c r="D220" s="660"/>
      <c r="E220" s="660"/>
      <c r="F220" s="660"/>
      <c r="G220" s="661"/>
      <c r="H220" s="117"/>
      <c r="I220" s="22"/>
      <c r="J220" s="119"/>
      <c r="K220" s="119"/>
      <c r="L220" s="117"/>
      <c r="M220" s="22"/>
    </row>
    <row r="221" spans="1:14" ht="51" hidden="1" customHeight="1" outlineLevel="1">
      <c r="A221" s="19">
        <v>4</v>
      </c>
      <c r="B221" s="662" t="s">
        <v>162</v>
      </c>
      <c r="C221" s="663"/>
      <c r="D221" s="663"/>
      <c r="E221" s="663"/>
      <c r="F221" s="663"/>
      <c r="G221" s="664"/>
      <c r="H221" s="117"/>
      <c r="I221" s="22"/>
      <c r="J221" s="119"/>
      <c r="K221" s="119"/>
      <c r="L221" s="117">
        <v>354404.29452614282</v>
      </c>
      <c r="M221" s="22">
        <v>18.129951633217864</v>
      </c>
    </row>
    <row r="222" spans="1:14" ht="29.25" hidden="1" customHeight="1" outlineLevel="1">
      <c r="A222" s="19">
        <v>5</v>
      </c>
      <c r="B222" s="656" t="s">
        <v>164</v>
      </c>
      <c r="C222" s="657"/>
      <c r="D222" s="657"/>
      <c r="E222" s="657"/>
      <c r="F222" s="657"/>
      <c r="G222" s="658"/>
      <c r="H222" s="117"/>
      <c r="I222" s="20"/>
      <c r="J222" s="118"/>
      <c r="K222" s="118"/>
      <c r="L222" s="117">
        <v>354404.29452614282</v>
      </c>
      <c r="M222" s="20">
        <v>18.129951633217864</v>
      </c>
    </row>
    <row r="223" spans="1:14" collapsed="1"/>
    <row r="224" spans="1:14">
      <c r="M224" s="12"/>
    </row>
    <row r="225" spans="12:13">
      <c r="L225" s="167"/>
      <c r="M225" s="12"/>
    </row>
  </sheetData>
  <mergeCells count="246">
    <mergeCell ref="D7:M7"/>
    <mergeCell ref="D8:M8"/>
    <mergeCell ref="A11:M11"/>
    <mergeCell ref="E12:M12"/>
    <mergeCell ref="A13:N13"/>
    <mergeCell ref="C14:E14"/>
    <mergeCell ref="D1:M1"/>
    <mergeCell ref="D2:M2"/>
    <mergeCell ref="D3:M3"/>
    <mergeCell ref="D4:M4"/>
    <mergeCell ref="D5:M5"/>
    <mergeCell ref="D6:M6"/>
    <mergeCell ref="C27:E30"/>
    <mergeCell ref="F27:F30"/>
    <mergeCell ref="C31:E31"/>
    <mergeCell ref="C32:E32"/>
    <mergeCell ref="A33:A36"/>
    <mergeCell ref="C33:E36"/>
    <mergeCell ref="F33:F36"/>
    <mergeCell ref="C15:E15"/>
    <mergeCell ref="B16:M16"/>
    <mergeCell ref="A17:A32"/>
    <mergeCell ref="C17:E17"/>
    <mergeCell ref="C18:E18"/>
    <mergeCell ref="C19:E19"/>
    <mergeCell ref="C20:E24"/>
    <mergeCell ref="F20:F24"/>
    <mergeCell ref="C25:E25"/>
    <mergeCell ref="C26:E26"/>
    <mergeCell ref="M33:M36"/>
    <mergeCell ref="N33:N36"/>
    <mergeCell ref="A37:A65"/>
    <mergeCell ref="C37:E37"/>
    <mergeCell ref="C38:E59"/>
    <mergeCell ref="F38:F59"/>
    <mergeCell ref="C61:E65"/>
    <mergeCell ref="F61:F64"/>
    <mergeCell ref="G33:G36"/>
    <mergeCell ref="H33:H36"/>
    <mergeCell ref="I33:I36"/>
    <mergeCell ref="J33:J36"/>
    <mergeCell ref="K33:K36"/>
    <mergeCell ref="L33:L36"/>
    <mergeCell ref="M66:M73"/>
    <mergeCell ref="N66:N73"/>
    <mergeCell ref="B74:M74"/>
    <mergeCell ref="A66:A73"/>
    <mergeCell ref="C66:E73"/>
    <mergeCell ref="F66:F73"/>
    <mergeCell ref="G66:G73"/>
    <mergeCell ref="H66:H73"/>
    <mergeCell ref="I66:I73"/>
    <mergeCell ref="A75:A79"/>
    <mergeCell ref="C75:E75"/>
    <mergeCell ref="C76:E76"/>
    <mergeCell ref="C77:E77"/>
    <mergeCell ref="C78:E78"/>
    <mergeCell ref="C79:E79"/>
    <mergeCell ref="J66:J73"/>
    <mergeCell ref="K66:K73"/>
    <mergeCell ref="L66:L73"/>
    <mergeCell ref="M81:M92"/>
    <mergeCell ref="N81:N92"/>
    <mergeCell ref="C82:E82"/>
    <mergeCell ref="C83:E83"/>
    <mergeCell ref="C84:E92"/>
    <mergeCell ref="C80:E80"/>
    <mergeCell ref="C81:E81"/>
    <mergeCell ref="F81:F92"/>
    <mergeCell ref="G81:G92"/>
    <mergeCell ref="H81:H92"/>
    <mergeCell ref="I81:I92"/>
    <mergeCell ref="C93:E93"/>
    <mergeCell ref="C94:E94"/>
    <mergeCell ref="A95:A102"/>
    <mergeCell ref="C95:E95"/>
    <mergeCell ref="F95:F101"/>
    <mergeCell ref="G95:G101"/>
    <mergeCell ref="J81:J92"/>
    <mergeCell ref="K81:K92"/>
    <mergeCell ref="L81:L92"/>
    <mergeCell ref="A103:A108"/>
    <mergeCell ref="C103:E103"/>
    <mergeCell ref="F103:F108"/>
    <mergeCell ref="G103:G108"/>
    <mergeCell ref="H103:H108"/>
    <mergeCell ref="I103:I108"/>
    <mergeCell ref="H95:H101"/>
    <mergeCell ref="I95:I101"/>
    <mergeCell ref="J95:J101"/>
    <mergeCell ref="J103:J108"/>
    <mergeCell ref="K103:K108"/>
    <mergeCell ref="L103:L108"/>
    <mergeCell ref="M103:M108"/>
    <mergeCell ref="N103:N108"/>
    <mergeCell ref="C104:E104"/>
    <mergeCell ref="C105:E108"/>
    <mergeCell ref="N95:N101"/>
    <mergeCell ref="C96:E96"/>
    <mergeCell ref="C97:E101"/>
    <mergeCell ref="C102:E102"/>
    <mergeCell ref="K95:K101"/>
    <mergeCell ref="L95:L101"/>
    <mergeCell ref="M95:M101"/>
    <mergeCell ref="M109:M112"/>
    <mergeCell ref="N109:N112"/>
    <mergeCell ref="C110:E110"/>
    <mergeCell ref="C111:E111"/>
    <mergeCell ref="C112:E112"/>
    <mergeCell ref="A109:A112"/>
    <mergeCell ref="C109:E109"/>
    <mergeCell ref="F109:F112"/>
    <mergeCell ref="G109:G112"/>
    <mergeCell ref="H109:H112"/>
    <mergeCell ref="I109:I112"/>
    <mergeCell ref="C113:E113"/>
    <mergeCell ref="C114:E114"/>
    <mergeCell ref="C115:E115"/>
    <mergeCell ref="C116:E120"/>
    <mergeCell ref="F116:F120"/>
    <mergeCell ref="G116:G120"/>
    <mergeCell ref="J109:J112"/>
    <mergeCell ref="K109:K112"/>
    <mergeCell ref="L109:L112"/>
    <mergeCell ref="N116:N120"/>
    <mergeCell ref="C121:E121"/>
    <mergeCell ref="F121:F129"/>
    <mergeCell ref="C122:E122"/>
    <mergeCell ref="G122:G129"/>
    <mergeCell ref="H122:H129"/>
    <mergeCell ref="I122:I129"/>
    <mergeCell ref="J122:J129"/>
    <mergeCell ref="K122:K129"/>
    <mergeCell ref="L122:L129"/>
    <mergeCell ref="H116:H120"/>
    <mergeCell ref="I116:I120"/>
    <mergeCell ref="J116:J120"/>
    <mergeCell ref="K116:K120"/>
    <mergeCell ref="L116:L120"/>
    <mergeCell ref="M116:M120"/>
    <mergeCell ref="B132:M132"/>
    <mergeCell ref="C133:E133"/>
    <mergeCell ref="A134:A139"/>
    <mergeCell ref="C134:E139"/>
    <mergeCell ref="F134:F139"/>
    <mergeCell ref="C140:E145"/>
    <mergeCell ref="F140:F145"/>
    <mergeCell ref="M122:M129"/>
    <mergeCell ref="N122:N129"/>
    <mergeCell ref="C123:E128"/>
    <mergeCell ref="C129:E129"/>
    <mergeCell ref="C130:E130"/>
    <mergeCell ref="C131:E131"/>
    <mergeCell ref="C146:E146"/>
    <mergeCell ref="C147:E147"/>
    <mergeCell ref="A148:A151"/>
    <mergeCell ref="C148:E151"/>
    <mergeCell ref="F148:F151"/>
    <mergeCell ref="A152:A162"/>
    <mergeCell ref="C152:E152"/>
    <mergeCell ref="C153:E162"/>
    <mergeCell ref="F153:F161"/>
    <mergeCell ref="F175:F178"/>
    <mergeCell ref="C176:E179"/>
    <mergeCell ref="F179:F181"/>
    <mergeCell ref="C180:E180"/>
    <mergeCell ref="C181:E181"/>
    <mergeCell ref="C163:E163"/>
    <mergeCell ref="A164:A169"/>
    <mergeCell ref="C164:E164"/>
    <mergeCell ref="F164:F172"/>
    <mergeCell ref="C165:E168"/>
    <mergeCell ref="C169:E172"/>
    <mergeCell ref="C182:E182"/>
    <mergeCell ref="C183:E183"/>
    <mergeCell ref="C184:E186"/>
    <mergeCell ref="C187:E187"/>
    <mergeCell ref="A188:A190"/>
    <mergeCell ref="B188:B190"/>
    <mergeCell ref="C188:E188"/>
    <mergeCell ref="C173:E173"/>
    <mergeCell ref="C174:E174"/>
    <mergeCell ref="C175:E175"/>
    <mergeCell ref="L188:L190"/>
    <mergeCell ref="M188:M190"/>
    <mergeCell ref="N188:N190"/>
    <mergeCell ref="C189:E189"/>
    <mergeCell ref="C190:E190"/>
    <mergeCell ref="A191:A192"/>
    <mergeCell ref="B191:B192"/>
    <mergeCell ref="C191:E191"/>
    <mergeCell ref="G191:G192"/>
    <mergeCell ref="H191:H192"/>
    <mergeCell ref="F188:F195"/>
    <mergeCell ref="G188:G190"/>
    <mergeCell ref="H188:H190"/>
    <mergeCell ref="I188:I190"/>
    <mergeCell ref="J188:J190"/>
    <mergeCell ref="K188:K190"/>
    <mergeCell ref="I191:I192"/>
    <mergeCell ref="J191:J192"/>
    <mergeCell ref="K191:K192"/>
    <mergeCell ref="J193:J194"/>
    <mergeCell ref="N193:N194"/>
    <mergeCell ref="C194:E194"/>
    <mergeCell ref="C195:E195"/>
    <mergeCell ref="L191:L192"/>
    <mergeCell ref="M191:M192"/>
    <mergeCell ref="N191:N192"/>
    <mergeCell ref="C192:E192"/>
    <mergeCell ref="A193:A194"/>
    <mergeCell ref="B193:B194"/>
    <mergeCell ref="C193:E193"/>
    <mergeCell ref="G193:G194"/>
    <mergeCell ref="H193:H194"/>
    <mergeCell ref="I193:I194"/>
    <mergeCell ref="C196:E196"/>
    <mergeCell ref="C197:E197"/>
    <mergeCell ref="C198:E198"/>
    <mergeCell ref="C199:E199"/>
    <mergeCell ref="C200:E200"/>
    <mergeCell ref="C201:E201"/>
    <mergeCell ref="K193:K194"/>
    <mergeCell ref="L193:L194"/>
    <mergeCell ref="M193:M194"/>
    <mergeCell ref="C202:E202"/>
    <mergeCell ref="C203:E203"/>
    <mergeCell ref="C204:E204"/>
    <mergeCell ref="C206:G206"/>
    <mergeCell ref="A207:A210"/>
    <mergeCell ref="C207:E207"/>
    <mergeCell ref="C208:E208"/>
    <mergeCell ref="C209:E209"/>
    <mergeCell ref="C210:E210"/>
    <mergeCell ref="B217:G217"/>
    <mergeCell ref="B218:G218"/>
    <mergeCell ref="B219:G219"/>
    <mergeCell ref="B220:G220"/>
    <mergeCell ref="B221:G221"/>
    <mergeCell ref="B222:G222"/>
    <mergeCell ref="D212:E212"/>
    <mergeCell ref="B213:G213"/>
    <mergeCell ref="L213:M213"/>
    <mergeCell ref="B214:G214"/>
    <mergeCell ref="L214:M214"/>
    <mergeCell ref="B216:G216"/>
  </mergeCells>
  <pageMargins left="0.39370078740157483" right="0.19685039370078741" top="0.74803149606299213" bottom="0.74803149606299213" header="0" footer="0"/>
  <pageSetup paperSize="9" scale="69" fitToHeight="5" orientation="portrait" r:id="rId1"/>
  <rowBreaks count="1" manualBreakCount="1">
    <brk id="1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ДОС 1 130</vt:lpstr>
      <vt:lpstr>ДОС 2 133</vt:lpstr>
      <vt:lpstr>ДОС 3 139</vt:lpstr>
      <vt:lpstr>ДОС 4 140</vt:lpstr>
      <vt:lpstr>'ДОС 1 130'!Область_печати</vt:lpstr>
      <vt:lpstr>'ДОС 2 133'!Область_печати</vt:lpstr>
      <vt:lpstr>'ДОС 3 139'!Область_печати</vt:lpstr>
      <vt:lpstr>'ДОС 4 140'!Область_печати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2020-09-23T09:36:09Z</cp:lastPrinted>
  <dcterms:created xsi:type="dcterms:W3CDTF">2013-07-11T09:31:04Z</dcterms:created>
  <dcterms:modified xsi:type="dcterms:W3CDTF">2020-09-23T10:04:52Z</dcterms:modified>
</cp:coreProperties>
</file>